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hapter Projects/Final/Chapter 1 State of the Planet/"/>
    </mc:Choice>
  </mc:AlternateContent>
  <xr:revisionPtr revIDLastSave="2" documentId="8_{CBA4BCBD-6709-4699-8FB5-43D0D7B81BD1}" xr6:coauthVersionLast="47" xr6:coauthVersionMax="47" xr10:uidLastSave="{73EEC864-141B-48A1-9ED9-D29A0385E680}"/>
  <bookViews>
    <workbookView xWindow="31200" yWindow="2400" windowWidth="17280" windowHeight="8970" xr2:uid="{9FDDD9C6-F797-432B-B747-30B71FD9490D}"/>
  </bookViews>
  <sheets>
    <sheet name="QUESTION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C5" i="1"/>
  <c r="G5" i="1" l="1"/>
  <c r="D5" i="1"/>
  <c r="G4" i="1"/>
  <c r="D6" i="1"/>
  <c r="G8" i="1" l="1"/>
  <c r="G7" i="1"/>
  <c r="B93" i="1" l="1"/>
  <c r="B81" i="1"/>
  <c r="B91" i="1"/>
  <c r="B79" i="1"/>
  <c r="B67" i="1"/>
  <c r="B87" i="1"/>
  <c r="B75" i="1"/>
  <c r="B86" i="1"/>
  <c r="B74" i="1"/>
  <c r="B71" i="1"/>
  <c r="B94" i="1"/>
  <c r="B70" i="1"/>
  <c r="B80" i="1"/>
  <c r="B78" i="1"/>
  <c r="B89" i="1"/>
  <c r="B76" i="1"/>
  <c r="B85" i="1"/>
  <c r="B73" i="1"/>
  <c r="B83" i="1"/>
  <c r="B92" i="1"/>
  <c r="B90" i="1"/>
  <c r="B77" i="1"/>
  <c r="B88" i="1"/>
  <c r="B84" i="1"/>
  <c r="B72" i="1"/>
  <c r="B82" i="1"/>
  <c r="B69" i="1"/>
  <c r="B68" i="1"/>
  <c r="B66" i="1"/>
</calcChain>
</file>

<file path=xl/sharedStrings.xml><?xml version="1.0" encoding="utf-8"?>
<sst xmlns="http://schemas.openxmlformats.org/spreadsheetml/2006/main" count="11" uniqueCount="11">
  <si>
    <t>HUMAN POPULATION GROWTH -- EXPONENTIAL</t>
  </si>
  <si>
    <t>Year</t>
  </si>
  <si>
    <t>Population size</t>
  </si>
  <si>
    <t>Lambda</t>
  </si>
  <si>
    <t>r</t>
  </si>
  <si>
    <r>
      <t>Continuous time model: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N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* e</t>
    </r>
    <r>
      <rPr>
        <b/>
        <vertAlign val="superscript"/>
        <sz val="11"/>
        <color theme="1"/>
        <rFont val="Calibri"/>
        <family val="2"/>
        <scheme val="minor"/>
      </rPr>
      <t>rt</t>
    </r>
  </si>
  <si>
    <t>Mean lambda</t>
  </si>
  <si>
    <t>SD lambda</t>
  </si>
  <si>
    <t>Mean r</t>
  </si>
  <si>
    <t>SD r</t>
  </si>
  <si>
    <t>Time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</si>
</sst>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2" borderId="1" xfId="0" applyFont="1" applyFill="1" applyBorder="1"/>
    <xf numFmtId="1" fontId="2" fillId="2" borderId="1" xfId="0" applyNumberFormat="1" applyFont="1" applyFill="1" applyBorder="1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0" fontId="5" fillId="0" borderId="0" xfId="0" applyFont="1"/>
    <xf numFmtId="1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Human population growth (1960-2050)</a:t>
            </a:r>
          </a:p>
        </c:rich>
      </c:tx>
      <c:layout>
        <c:manualLayout>
          <c:xMode val="edge"/>
          <c:yMode val="edge"/>
          <c:x val="0.2858401137357830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'QUESTION 5'!$A$4:$A$94</c:f>
              <c:numCache>
                <c:formatCode>General</c:formatCode>
                <c:ptCount val="9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  <c:pt idx="72">
                  <c:v>2032</c:v>
                </c:pt>
                <c:pt idx="73">
                  <c:v>2033</c:v>
                </c:pt>
                <c:pt idx="74">
                  <c:v>2034</c:v>
                </c:pt>
                <c:pt idx="75">
                  <c:v>2035</c:v>
                </c:pt>
                <c:pt idx="76">
                  <c:v>2036</c:v>
                </c:pt>
                <c:pt idx="77">
                  <c:v>2037</c:v>
                </c:pt>
                <c:pt idx="78">
                  <c:v>2038</c:v>
                </c:pt>
                <c:pt idx="79">
                  <c:v>2039</c:v>
                </c:pt>
                <c:pt idx="80">
                  <c:v>2040</c:v>
                </c:pt>
                <c:pt idx="81">
                  <c:v>2041</c:v>
                </c:pt>
                <c:pt idx="82">
                  <c:v>2042</c:v>
                </c:pt>
                <c:pt idx="83">
                  <c:v>2043</c:v>
                </c:pt>
                <c:pt idx="84">
                  <c:v>2044</c:v>
                </c:pt>
                <c:pt idx="85">
                  <c:v>2045</c:v>
                </c:pt>
                <c:pt idx="86">
                  <c:v>2046</c:v>
                </c:pt>
                <c:pt idx="87">
                  <c:v>2047</c:v>
                </c:pt>
                <c:pt idx="88">
                  <c:v>2048</c:v>
                </c:pt>
                <c:pt idx="89">
                  <c:v>2049</c:v>
                </c:pt>
                <c:pt idx="90">
                  <c:v>2050</c:v>
                </c:pt>
              </c:numCache>
            </c:numRef>
          </c:cat>
          <c:val>
            <c:numRef>
              <c:f>'QUESTION 5'!$B$4:$B$94</c:f>
              <c:numCache>
                <c:formatCode>0</c:formatCode>
                <c:ptCount val="91"/>
                <c:pt idx="0">
                  <c:v>3031564839</c:v>
                </c:pt>
                <c:pt idx="1">
                  <c:v>3072510552</c:v>
                </c:pt>
                <c:pt idx="2">
                  <c:v>3126934725</c:v>
                </c:pt>
                <c:pt idx="3">
                  <c:v>3193508879</c:v>
                </c:pt>
                <c:pt idx="4">
                  <c:v>3260517816</c:v>
                </c:pt>
                <c:pt idx="5">
                  <c:v>3328284623</c:v>
                </c:pt>
                <c:pt idx="6">
                  <c:v>3398561224</c:v>
                </c:pt>
                <c:pt idx="7">
                  <c:v>3468457168</c:v>
                </c:pt>
                <c:pt idx="8">
                  <c:v>3540254815</c:v>
                </c:pt>
                <c:pt idx="9">
                  <c:v>3614668576</c:v>
                </c:pt>
                <c:pt idx="10">
                  <c:v>3690306927</c:v>
                </c:pt>
                <c:pt idx="11">
                  <c:v>3768023181</c:v>
                </c:pt>
                <c:pt idx="12">
                  <c:v>3843695351</c:v>
                </c:pt>
                <c:pt idx="13">
                  <c:v>3920099706</c:v>
                </c:pt>
                <c:pt idx="14">
                  <c:v>3995972023</c:v>
                </c:pt>
                <c:pt idx="15">
                  <c:v>4070114517</c:v>
                </c:pt>
                <c:pt idx="16">
                  <c:v>4143194666</c:v>
                </c:pt>
                <c:pt idx="17">
                  <c:v>4215940807</c:v>
                </c:pt>
                <c:pt idx="18">
                  <c:v>4289914737</c:v>
                </c:pt>
                <c:pt idx="19">
                  <c:v>4365850756</c:v>
                </c:pt>
                <c:pt idx="20">
                  <c:v>4442440474</c:v>
                </c:pt>
                <c:pt idx="21">
                  <c:v>4520991254</c:v>
                </c:pt>
                <c:pt idx="22">
                  <c:v>4602763792</c:v>
                </c:pt>
                <c:pt idx="23">
                  <c:v>4684941826</c:v>
                </c:pt>
                <c:pt idx="24">
                  <c:v>4766716805</c:v>
                </c:pt>
                <c:pt idx="25">
                  <c:v>4850160867</c:v>
                </c:pt>
                <c:pt idx="26">
                  <c:v>4936097368</c:v>
                </c:pt>
                <c:pt idx="27">
                  <c:v>5024386163</c:v>
                </c:pt>
                <c:pt idx="28">
                  <c:v>5113492328</c:v>
                </c:pt>
                <c:pt idx="29">
                  <c:v>5202698711</c:v>
                </c:pt>
                <c:pt idx="30">
                  <c:v>5293517142</c:v>
                </c:pt>
                <c:pt idx="31">
                  <c:v>5382656065</c:v>
                </c:pt>
                <c:pt idx="32">
                  <c:v>5470276947</c:v>
                </c:pt>
                <c:pt idx="33">
                  <c:v>5556722537</c:v>
                </c:pt>
                <c:pt idx="34">
                  <c:v>5642128764</c:v>
                </c:pt>
                <c:pt idx="35">
                  <c:v>5726801833</c:v>
                </c:pt>
                <c:pt idx="36">
                  <c:v>5811624986</c:v>
                </c:pt>
                <c:pt idx="37">
                  <c:v>5896077736</c:v>
                </c:pt>
                <c:pt idx="38">
                  <c:v>5979730356</c:v>
                </c:pt>
                <c:pt idx="39">
                  <c:v>6062281732</c:v>
                </c:pt>
                <c:pt idx="40">
                  <c:v>6144322697</c:v>
                </c:pt>
                <c:pt idx="41">
                  <c:v>6226339538</c:v>
                </c:pt>
                <c:pt idx="42">
                  <c:v>6308092739</c:v>
                </c:pt>
                <c:pt idx="43">
                  <c:v>6389383352</c:v>
                </c:pt>
                <c:pt idx="44">
                  <c:v>6470821068</c:v>
                </c:pt>
                <c:pt idx="45">
                  <c:v>6552571570</c:v>
                </c:pt>
                <c:pt idx="46">
                  <c:v>6634935638</c:v>
                </c:pt>
                <c:pt idx="47">
                  <c:v>6717641730</c:v>
                </c:pt>
                <c:pt idx="48">
                  <c:v>6801408360</c:v>
                </c:pt>
                <c:pt idx="49">
                  <c:v>6885490816</c:v>
                </c:pt>
                <c:pt idx="50">
                  <c:v>6969631901</c:v>
                </c:pt>
                <c:pt idx="51">
                  <c:v>7053533350</c:v>
                </c:pt>
                <c:pt idx="52">
                  <c:v>7140895722</c:v>
                </c:pt>
                <c:pt idx="53">
                  <c:v>7229184551</c:v>
                </c:pt>
                <c:pt idx="54">
                  <c:v>7317508753</c:v>
                </c:pt>
                <c:pt idx="55">
                  <c:v>7404910892</c:v>
                </c:pt>
                <c:pt idx="56">
                  <c:v>7491934113</c:v>
                </c:pt>
                <c:pt idx="57">
                  <c:v>7578157615</c:v>
                </c:pt>
                <c:pt idx="58">
                  <c:v>7661776338</c:v>
                </c:pt>
                <c:pt idx="59">
                  <c:v>7742681934</c:v>
                </c:pt>
                <c:pt idx="60">
                  <c:v>7820981524</c:v>
                </c:pt>
                <c:pt idx="61">
                  <c:v>7888408686</c:v>
                </c:pt>
                <c:pt idx="62">
                  <c:v>8014087629.9746809</c:v>
                </c:pt>
                <c:pt idx="63">
                  <c:v>8141768903.8979397</c:v>
                </c:pt>
                <c:pt idx="64">
                  <c:v>8271484409.0978422</c:v>
                </c:pt>
                <c:pt idx="65">
                  <c:v>8403266555.1577196</c:v>
                </c:pt>
                <c:pt idx="66">
                  <c:v>8537148268.0137396</c:v>
                </c:pt>
                <c:pt idx="67">
                  <c:v>8673162998.1814938</c:v>
                </c:pt>
                <c:pt idx="68">
                  <c:v>8811344729.1136494</c:v>
                </c:pt>
                <c:pt idx="69">
                  <c:v>8951727985.6907635</c:v>
                </c:pt>
                <c:pt idx="70">
                  <c:v>9094347842.8473644</c:v>
                </c:pt>
                <c:pt idx="71">
                  <c:v>9239239934.3354702</c:v>
                </c:pt>
                <c:pt idx="72">
                  <c:v>9386440461.6277237</c:v>
                </c:pt>
                <c:pt idx="73">
                  <c:v>9535986202.9623775</c:v>
                </c:pt>
                <c:pt idx="74">
                  <c:v>9687914522.5323868</c:v>
                </c:pt>
                <c:pt idx="75">
                  <c:v>9842263379.8208961</c:v>
                </c:pt>
                <c:pt idx="76">
                  <c:v>9999071339.0854664</c:v>
                </c:pt>
                <c:pt idx="77">
                  <c:v>10158377578.993402</c:v>
                </c:pt>
                <c:pt idx="78">
                  <c:v>10320221902.410595</c:v>
                </c:pt>
                <c:pt idx="79">
                  <c:v>10484644746.346315</c:v>
                </c:pt>
                <c:pt idx="80">
                  <c:v>10651687192.056448</c:v>
                </c:pt>
                <c:pt idx="81">
                  <c:v>10821390975.307707</c:v>
                </c:pt>
                <c:pt idx="82">
                  <c:v>10993798496.805361</c:v>
                </c:pt>
                <c:pt idx="83">
                  <c:v>11168952832.787102</c:v>
                </c:pt>
                <c:pt idx="84">
                  <c:v>11346897745.785707</c:v>
                </c:pt>
                <c:pt idx="85">
                  <c:v>11527677695.563152</c:v>
                </c:pt>
                <c:pt idx="86">
                  <c:v>11711337850.218948</c:v>
                </c:pt>
                <c:pt idx="87">
                  <c:v>11897924097.475437</c:v>
                </c:pt>
                <c:pt idx="88">
                  <c:v>12087483056.142912</c:v>
                </c:pt>
                <c:pt idx="89">
                  <c:v>12280062087.767378</c:v>
                </c:pt>
                <c:pt idx="90">
                  <c:v>12475709308.46389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D0-4352-AF57-6923F7CC0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67808"/>
        <c:axId val="1223346544"/>
      </c:lineChart>
      <c:catAx>
        <c:axId val="118356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346544"/>
        <c:crosses val="autoZero"/>
        <c:auto val="1"/>
        <c:lblAlgn val="ctr"/>
        <c:lblOffset val="100"/>
        <c:noMultiLvlLbl val="0"/>
      </c:catAx>
      <c:valAx>
        <c:axId val="122334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Global</a:t>
                </a:r>
                <a:r>
                  <a:rPr lang="en-US" sz="1200" baseline="0"/>
                  <a:t> p</a:t>
                </a:r>
                <a:r>
                  <a:rPr lang="en-US" sz="1200"/>
                  <a:t>opulation size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164957713619130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56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11</xdr:col>
      <xdr:colOff>444500</xdr:colOff>
      <xdr:row>23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E3B475-EA06-43D8-B3E7-1049A92E0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2DDF-3876-4DA6-A48C-DD242DC917AB}">
  <dimension ref="A1:G94"/>
  <sheetViews>
    <sheetView tabSelected="1" workbookViewId="0"/>
  </sheetViews>
  <sheetFormatPr defaultRowHeight="14.4" x14ac:dyDescent="0.3"/>
  <cols>
    <col min="2" max="2" width="14.44140625" style="2" bestFit="1" customWidth="1"/>
    <col min="6" max="6" width="12.33203125" bestFit="1" customWidth="1"/>
    <col min="7" max="7" width="11.77734375" bestFit="1" customWidth="1"/>
  </cols>
  <sheetData>
    <row r="1" spans="1:7" x14ac:dyDescent="0.3">
      <c r="A1" s="1" t="s">
        <v>0</v>
      </c>
    </row>
    <row r="3" spans="1:7" ht="16.8" x14ac:dyDescent="0.35">
      <c r="A3" s="3" t="s">
        <v>1</v>
      </c>
      <c r="B3" s="4" t="s">
        <v>2</v>
      </c>
      <c r="C3" s="4" t="s">
        <v>3</v>
      </c>
      <c r="D3" s="4" t="s">
        <v>4</v>
      </c>
      <c r="F3" s="1" t="s">
        <v>5</v>
      </c>
    </row>
    <row r="4" spans="1:7" x14ac:dyDescent="0.3">
      <c r="A4">
        <v>1960</v>
      </c>
      <c r="B4" s="2">
        <v>3031564839</v>
      </c>
      <c r="F4" s="5" t="s">
        <v>6</v>
      </c>
      <c r="G4" s="6">
        <f>AVERAGE(C4:C65)</f>
        <v>1.0158065197017738</v>
      </c>
    </row>
    <row r="5" spans="1:7" x14ac:dyDescent="0.3">
      <c r="A5">
        <v>1961</v>
      </c>
      <c r="B5" s="2">
        <v>3072510552</v>
      </c>
      <c r="C5" s="7">
        <f>B5/B4</f>
        <v>1.0135064612418141</v>
      </c>
      <c r="D5" s="7">
        <f>C5-1</f>
        <v>1.3506461241814094E-2</v>
      </c>
      <c r="F5" s="5" t="s">
        <v>7</v>
      </c>
      <c r="G5" s="6">
        <f>_xlfn.STDEV.S(C4:C65)</f>
        <v>3.4260432717253689E-3</v>
      </c>
    </row>
    <row r="6" spans="1:7" x14ac:dyDescent="0.3">
      <c r="A6">
        <v>1962</v>
      </c>
      <c r="B6" s="2">
        <v>3126934725</v>
      </c>
      <c r="C6" s="7">
        <f t="shared" ref="C6:C65" si="0">B6/B5</f>
        <v>1.0177132582879409</v>
      </c>
      <c r="D6" s="7">
        <f t="shared" ref="D6:D65" si="1">C6-1</f>
        <v>1.7713258287940903E-2</v>
      </c>
    </row>
    <row r="7" spans="1:7" x14ac:dyDescent="0.3">
      <c r="A7">
        <v>1963</v>
      </c>
      <c r="B7" s="2">
        <v>3193508879</v>
      </c>
      <c r="C7" s="7">
        <f t="shared" si="0"/>
        <v>1.021290548046218</v>
      </c>
      <c r="D7" s="7">
        <f t="shared" si="1"/>
        <v>2.1290548046217994E-2</v>
      </c>
      <c r="F7" s="5" t="s">
        <v>8</v>
      </c>
      <c r="G7" s="6">
        <f>AVERAGE(D4:D65)</f>
        <v>1.5806519701773866E-2</v>
      </c>
    </row>
    <row r="8" spans="1:7" x14ac:dyDescent="0.3">
      <c r="A8">
        <v>1964</v>
      </c>
      <c r="B8" s="2">
        <v>3260517816</v>
      </c>
      <c r="C8" s="7">
        <f t="shared" si="0"/>
        <v>1.0209828560179182</v>
      </c>
      <c r="D8" s="7">
        <f t="shared" si="1"/>
        <v>2.0982856017918161E-2</v>
      </c>
      <c r="F8" s="5" t="s">
        <v>9</v>
      </c>
      <c r="G8" s="6">
        <f>_xlfn.STDEV.S(D4:D65)</f>
        <v>3.4260432717253689E-3</v>
      </c>
    </row>
    <row r="9" spans="1:7" x14ac:dyDescent="0.3">
      <c r="A9">
        <v>1965</v>
      </c>
      <c r="B9" s="2">
        <v>3328284623</v>
      </c>
      <c r="C9" s="7">
        <f t="shared" si="0"/>
        <v>1.0207840627851978</v>
      </c>
      <c r="D9" s="7">
        <f t="shared" si="1"/>
        <v>2.0784062785197843E-2</v>
      </c>
    </row>
    <row r="10" spans="1:7" x14ac:dyDescent="0.3">
      <c r="A10">
        <v>1966</v>
      </c>
      <c r="B10" s="2">
        <v>3398561224</v>
      </c>
      <c r="C10" s="7">
        <f t="shared" si="0"/>
        <v>1.0211149612969863</v>
      </c>
      <c r="D10" s="7">
        <f t="shared" si="1"/>
        <v>2.1114961296986312E-2</v>
      </c>
    </row>
    <row r="11" spans="1:7" x14ac:dyDescent="0.3">
      <c r="A11">
        <v>1967</v>
      </c>
      <c r="B11" s="2">
        <v>3468457168</v>
      </c>
      <c r="C11" s="7">
        <f t="shared" si="0"/>
        <v>1.0205663336315403</v>
      </c>
      <c r="D11" s="7">
        <f t="shared" si="1"/>
        <v>2.0566333631540257E-2</v>
      </c>
    </row>
    <row r="12" spans="1:7" x14ac:dyDescent="0.3">
      <c r="A12">
        <v>1968</v>
      </c>
      <c r="B12" s="2">
        <v>3540254815</v>
      </c>
      <c r="C12" s="7">
        <f t="shared" si="0"/>
        <v>1.0207001682657078</v>
      </c>
      <c r="D12" s="7">
        <f t="shared" si="1"/>
        <v>2.0700168265707752E-2</v>
      </c>
    </row>
    <row r="13" spans="1:7" x14ac:dyDescent="0.3">
      <c r="A13">
        <v>1969</v>
      </c>
      <c r="B13" s="2">
        <v>3614668576</v>
      </c>
      <c r="C13" s="7">
        <f t="shared" si="0"/>
        <v>1.0210193234353386</v>
      </c>
      <c r="D13" s="7">
        <f t="shared" si="1"/>
        <v>2.1019323435338633E-2</v>
      </c>
    </row>
    <row r="14" spans="1:7" x14ac:dyDescent="0.3">
      <c r="A14">
        <v>1970</v>
      </c>
      <c r="B14" s="2">
        <v>3690306927</v>
      </c>
      <c r="C14" s="7">
        <f t="shared" si="0"/>
        <v>1.0209253903669646</v>
      </c>
      <c r="D14" s="7">
        <f t="shared" si="1"/>
        <v>2.0925390366964614E-2</v>
      </c>
    </row>
    <row r="15" spans="1:7" x14ac:dyDescent="0.3">
      <c r="A15">
        <v>1971</v>
      </c>
      <c r="B15" s="2">
        <v>3768023181</v>
      </c>
      <c r="C15" s="7">
        <f t="shared" si="0"/>
        <v>1.0210595637537332</v>
      </c>
      <c r="D15" s="7">
        <f t="shared" si="1"/>
        <v>2.105956375373319E-2</v>
      </c>
    </row>
    <row r="16" spans="1:7" x14ac:dyDescent="0.3">
      <c r="A16">
        <v>1972</v>
      </c>
      <c r="B16" s="2">
        <v>3843695351</v>
      </c>
      <c r="C16" s="7">
        <f t="shared" si="0"/>
        <v>1.0200827241142176</v>
      </c>
      <c r="D16" s="7">
        <f t="shared" si="1"/>
        <v>2.0082724114217632E-2</v>
      </c>
    </row>
    <row r="17" spans="1:4" x14ac:dyDescent="0.3">
      <c r="A17">
        <v>1973</v>
      </c>
      <c r="B17" s="2">
        <v>3920099706</v>
      </c>
      <c r="C17" s="7">
        <f t="shared" si="0"/>
        <v>1.01987783838803</v>
      </c>
      <c r="D17" s="7">
        <f t="shared" si="1"/>
        <v>1.9877838388030034E-2</v>
      </c>
    </row>
    <row r="18" spans="1:4" x14ac:dyDescent="0.3">
      <c r="A18">
        <v>1974</v>
      </c>
      <c r="B18" s="2">
        <v>3995972023</v>
      </c>
      <c r="C18" s="7">
        <f t="shared" si="0"/>
        <v>1.0193546906176574</v>
      </c>
      <c r="D18" s="7">
        <f t="shared" si="1"/>
        <v>1.9354690617657377E-2</v>
      </c>
    </row>
    <row r="19" spans="1:4" x14ac:dyDescent="0.3">
      <c r="A19">
        <v>1975</v>
      </c>
      <c r="B19" s="2">
        <v>4070114517</v>
      </c>
      <c r="C19" s="7">
        <f t="shared" si="0"/>
        <v>1.0185543075810468</v>
      </c>
      <c r="D19" s="7">
        <f t="shared" si="1"/>
        <v>1.8554307581046814E-2</v>
      </c>
    </row>
    <row r="20" spans="1:4" x14ac:dyDescent="0.3">
      <c r="A20">
        <v>1976</v>
      </c>
      <c r="B20" s="2">
        <v>4143194666</v>
      </c>
      <c r="C20" s="7">
        <f t="shared" si="0"/>
        <v>1.0179553053592865</v>
      </c>
      <c r="D20" s="7">
        <f t="shared" si="1"/>
        <v>1.7955305359286466E-2</v>
      </c>
    </row>
    <row r="21" spans="1:4" x14ac:dyDescent="0.3">
      <c r="A21">
        <v>1977</v>
      </c>
      <c r="B21" s="2">
        <v>4215940807</v>
      </c>
      <c r="C21" s="7">
        <f t="shared" si="0"/>
        <v>1.0175579828765884</v>
      </c>
      <c r="D21" s="7">
        <f t="shared" si="1"/>
        <v>1.7557982876588385E-2</v>
      </c>
    </row>
    <row r="22" spans="1:4" x14ac:dyDescent="0.3">
      <c r="A22">
        <v>1978</v>
      </c>
      <c r="B22" s="2">
        <v>4289914737</v>
      </c>
      <c r="C22" s="7">
        <f t="shared" si="0"/>
        <v>1.0175462449276271</v>
      </c>
      <c r="D22" s="7">
        <f t="shared" si="1"/>
        <v>1.754624492762713E-2</v>
      </c>
    </row>
    <row r="23" spans="1:4" x14ac:dyDescent="0.3">
      <c r="A23">
        <v>1979</v>
      </c>
      <c r="B23" s="2">
        <v>4365850756</v>
      </c>
      <c r="C23" s="7">
        <f t="shared" si="0"/>
        <v>1.0177010555349879</v>
      </c>
      <c r="D23" s="7">
        <f t="shared" si="1"/>
        <v>1.7701055534987908E-2</v>
      </c>
    </row>
    <row r="24" spans="1:4" x14ac:dyDescent="0.3">
      <c r="A24">
        <v>1980</v>
      </c>
      <c r="B24" s="2">
        <v>4442440474</v>
      </c>
      <c r="C24" s="7">
        <f t="shared" si="0"/>
        <v>1.0175429079646716</v>
      </c>
      <c r="D24" s="7">
        <f t="shared" si="1"/>
        <v>1.7542907964671617E-2</v>
      </c>
    </row>
    <row r="25" spans="1:4" x14ac:dyDescent="0.3">
      <c r="A25">
        <v>1981</v>
      </c>
      <c r="B25" s="2">
        <v>4520991254</v>
      </c>
      <c r="C25" s="7">
        <f t="shared" si="0"/>
        <v>1.0176818981502913</v>
      </c>
      <c r="D25" s="7">
        <f t="shared" si="1"/>
        <v>1.7681898150291309E-2</v>
      </c>
    </row>
    <row r="26" spans="1:4" x14ac:dyDescent="0.3">
      <c r="A26">
        <v>1982</v>
      </c>
      <c r="B26" s="2">
        <v>4602763792</v>
      </c>
      <c r="C26" s="7">
        <f t="shared" si="0"/>
        <v>1.0180873028514821</v>
      </c>
      <c r="D26" s="7">
        <f t="shared" si="1"/>
        <v>1.8087302851482079E-2</v>
      </c>
    </row>
    <row r="27" spans="1:4" x14ac:dyDescent="0.3">
      <c r="A27">
        <v>1983</v>
      </c>
      <c r="B27" s="2">
        <v>4684941826</v>
      </c>
      <c r="C27" s="7">
        <f t="shared" si="0"/>
        <v>1.0178540628443355</v>
      </c>
      <c r="D27" s="7">
        <f t="shared" si="1"/>
        <v>1.785406284433555E-2</v>
      </c>
    </row>
    <row r="28" spans="1:4" x14ac:dyDescent="0.3">
      <c r="A28">
        <v>1984</v>
      </c>
      <c r="B28" s="2">
        <v>4766716805</v>
      </c>
      <c r="C28" s="7">
        <f t="shared" si="0"/>
        <v>1.0174548547318505</v>
      </c>
      <c r="D28" s="7">
        <f t="shared" si="1"/>
        <v>1.7454854731850489E-2</v>
      </c>
    </row>
    <row r="29" spans="1:4" x14ac:dyDescent="0.3">
      <c r="A29">
        <v>1985</v>
      </c>
      <c r="B29" s="2">
        <v>4850160867</v>
      </c>
      <c r="C29" s="7">
        <f t="shared" si="0"/>
        <v>1.0175055631399106</v>
      </c>
      <c r="D29" s="7">
        <f t="shared" si="1"/>
        <v>1.7505563139910585E-2</v>
      </c>
    </row>
    <row r="30" spans="1:4" x14ac:dyDescent="0.3">
      <c r="A30">
        <v>1986</v>
      </c>
      <c r="B30" s="2">
        <v>4936097368</v>
      </c>
      <c r="C30" s="7">
        <f t="shared" si="0"/>
        <v>1.0177182784976686</v>
      </c>
      <c r="D30" s="7">
        <f t="shared" si="1"/>
        <v>1.7718278497668605E-2</v>
      </c>
    </row>
    <row r="31" spans="1:4" x14ac:dyDescent="0.3">
      <c r="A31">
        <v>1987</v>
      </c>
      <c r="B31" s="2">
        <v>5024386163</v>
      </c>
      <c r="C31" s="7">
        <f t="shared" si="0"/>
        <v>1.017886356045641</v>
      </c>
      <c r="D31" s="7">
        <f t="shared" si="1"/>
        <v>1.7886356045641039E-2</v>
      </c>
    </row>
    <row r="32" spans="1:4" x14ac:dyDescent="0.3">
      <c r="A32">
        <v>1988</v>
      </c>
      <c r="B32" s="2">
        <v>5113492328</v>
      </c>
      <c r="C32" s="7">
        <f t="shared" si="0"/>
        <v>1.0177347365646743</v>
      </c>
      <c r="D32" s="7">
        <f t="shared" si="1"/>
        <v>1.7734736564674281E-2</v>
      </c>
    </row>
    <row r="33" spans="1:4" x14ac:dyDescent="0.3">
      <c r="A33">
        <v>1989</v>
      </c>
      <c r="B33" s="2">
        <v>5202698711</v>
      </c>
      <c r="C33" s="7">
        <f t="shared" si="0"/>
        <v>1.0174452951677528</v>
      </c>
      <c r="D33" s="7">
        <f t="shared" si="1"/>
        <v>1.7445295167752839E-2</v>
      </c>
    </row>
    <row r="34" spans="1:4" x14ac:dyDescent="0.3">
      <c r="A34">
        <v>1990</v>
      </c>
      <c r="B34" s="2">
        <v>5293517142</v>
      </c>
      <c r="C34" s="7">
        <f t="shared" si="0"/>
        <v>1.0174560235071817</v>
      </c>
      <c r="D34" s="7">
        <f t="shared" si="1"/>
        <v>1.7456023507181673E-2</v>
      </c>
    </row>
    <row r="35" spans="1:4" x14ac:dyDescent="0.3">
      <c r="A35">
        <v>1991</v>
      </c>
      <c r="B35" s="2">
        <v>5382656065</v>
      </c>
      <c r="C35" s="7">
        <f t="shared" si="0"/>
        <v>1.0168392621784015</v>
      </c>
      <c r="D35" s="7">
        <f t="shared" si="1"/>
        <v>1.6839262178401482E-2</v>
      </c>
    </row>
    <row r="36" spans="1:4" x14ac:dyDescent="0.3">
      <c r="A36">
        <v>1992</v>
      </c>
      <c r="B36" s="2">
        <v>5470276947</v>
      </c>
      <c r="C36" s="7">
        <f t="shared" si="0"/>
        <v>1.0162783727850908</v>
      </c>
      <c r="D36" s="7">
        <f t="shared" si="1"/>
        <v>1.6278372785090811E-2</v>
      </c>
    </row>
    <row r="37" spans="1:4" x14ac:dyDescent="0.3">
      <c r="A37">
        <v>1993</v>
      </c>
      <c r="B37" s="2">
        <v>5556722537</v>
      </c>
      <c r="C37" s="7">
        <f t="shared" si="0"/>
        <v>1.0158027812554187</v>
      </c>
      <c r="D37" s="7">
        <f t="shared" si="1"/>
        <v>1.5802781255418674E-2</v>
      </c>
    </row>
    <row r="38" spans="1:4" x14ac:dyDescent="0.3">
      <c r="A38">
        <v>1994</v>
      </c>
      <c r="B38" s="2">
        <v>5642128764</v>
      </c>
      <c r="C38" s="7">
        <f t="shared" si="0"/>
        <v>1.0153698923117565</v>
      </c>
      <c r="D38" s="7">
        <f t="shared" si="1"/>
        <v>1.536989231175645E-2</v>
      </c>
    </row>
    <row r="39" spans="1:4" x14ac:dyDescent="0.3">
      <c r="A39">
        <v>1995</v>
      </c>
      <c r="B39" s="2">
        <v>5726801833</v>
      </c>
      <c r="C39" s="7">
        <f t="shared" si="0"/>
        <v>1.0150072911381007</v>
      </c>
      <c r="D39" s="7">
        <f t="shared" si="1"/>
        <v>1.5007291138100731E-2</v>
      </c>
    </row>
    <row r="40" spans="1:4" x14ac:dyDescent="0.3">
      <c r="A40">
        <v>1996</v>
      </c>
      <c r="B40" s="2">
        <v>5811624986</v>
      </c>
      <c r="C40" s="7">
        <f t="shared" si="0"/>
        <v>1.0148116095987847</v>
      </c>
      <c r="D40" s="7">
        <f t="shared" si="1"/>
        <v>1.4811609598784692E-2</v>
      </c>
    </row>
    <row r="41" spans="1:4" x14ac:dyDescent="0.3">
      <c r="A41">
        <v>1997</v>
      </c>
      <c r="B41" s="2">
        <v>5896077736</v>
      </c>
      <c r="C41" s="7">
        <f t="shared" si="0"/>
        <v>1.0145316929780299</v>
      </c>
      <c r="D41" s="7">
        <f t="shared" si="1"/>
        <v>1.453169297802992E-2</v>
      </c>
    </row>
    <row r="42" spans="1:4" x14ac:dyDescent="0.3">
      <c r="A42">
        <v>1998</v>
      </c>
      <c r="B42" s="2">
        <v>5979730356</v>
      </c>
      <c r="C42" s="7">
        <f t="shared" si="0"/>
        <v>1.0141878421122634</v>
      </c>
      <c r="D42" s="7">
        <f t="shared" si="1"/>
        <v>1.4187842112263427E-2</v>
      </c>
    </row>
    <row r="43" spans="1:4" x14ac:dyDescent="0.3">
      <c r="A43">
        <v>1999</v>
      </c>
      <c r="B43" s="2">
        <v>6062281732</v>
      </c>
      <c r="C43" s="7">
        <f t="shared" si="0"/>
        <v>1.0138052004162978</v>
      </c>
      <c r="D43" s="7">
        <f t="shared" si="1"/>
        <v>1.3805200416297847E-2</v>
      </c>
    </row>
    <row r="44" spans="1:4" x14ac:dyDescent="0.3">
      <c r="A44">
        <v>2000</v>
      </c>
      <c r="B44" s="2">
        <v>6144322697</v>
      </c>
      <c r="C44" s="7">
        <f t="shared" si="0"/>
        <v>1.0135330175380903</v>
      </c>
      <c r="D44" s="7">
        <f t="shared" si="1"/>
        <v>1.3533017538090331E-2</v>
      </c>
    </row>
    <row r="45" spans="1:4" x14ac:dyDescent="0.3">
      <c r="A45">
        <v>2001</v>
      </c>
      <c r="B45" s="2">
        <v>6226339538</v>
      </c>
      <c r="C45" s="7">
        <f t="shared" si="0"/>
        <v>1.0133483941265073</v>
      </c>
      <c r="D45" s="7">
        <f t="shared" si="1"/>
        <v>1.3348394126507346E-2</v>
      </c>
    </row>
    <row r="46" spans="1:4" x14ac:dyDescent="0.3">
      <c r="A46">
        <v>2002</v>
      </c>
      <c r="B46" s="2">
        <v>6308092739</v>
      </c>
      <c r="C46" s="7">
        <f t="shared" si="0"/>
        <v>1.0131302188872051</v>
      </c>
      <c r="D46" s="7">
        <f t="shared" si="1"/>
        <v>1.3130218887205114E-2</v>
      </c>
    </row>
    <row r="47" spans="1:4" x14ac:dyDescent="0.3">
      <c r="A47">
        <v>2003</v>
      </c>
      <c r="B47" s="2">
        <v>6389383352</v>
      </c>
      <c r="C47" s="7">
        <f t="shared" si="0"/>
        <v>1.0128867181196335</v>
      </c>
      <c r="D47" s="7">
        <f t="shared" si="1"/>
        <v>1.2886718119633489E-2</v>
      </c>
    </row>
    <row r="48" spans="1:4" x14ac:dyDescent="0.3">
      <c r="A48">
        <v>2004</v>
      </c>
      <c r="B48" s="2">
        <v>6470821068</v>
      </c>
      <c r="C48" s="7">
        <f t="shared" si="0"/>
        <v>1.0127457864888492</v>
      </c>
      <c r="D48" s="7">
        <f t="shared" si="1"/>
        <v>1.2745786488849165E-2</v>
      </c>
    </row>
    <row r="49" spans="1:4" x14ac:dyDescent="0.3">
      <c r="A49">
        <v>2005</v>
      </c>
      <c r="B49" s="2">
        <v>6552571570</v>
      </c>
      <c r="C49" s="7">
        <f t="shared" si="0"/>
        <v>1.012633713888996</v>
      </c>
      <c r="D49" s="7">
        <f t="shared" si="1"/>
        <v>1.2633713888996034E-2</v>
      </c>
    </row>
    <row r="50" spans="1:4" x14ac:dyDescent="0.3">
      <c r="A50">
        <v>2006</v>
      </c>
      <c r="B50" s="2">
        <v>6634935638</v>
      </c>
      <c r="C50" s="7">
        <f t="shared" si="0"/>
        <v>1.0125697319167168</v>
      </c>
      <c r="D50" s="7">
        <f t="shared" si="1"/>
        <v>1.2569731916716842E-2</v>
      </c>
    </row>
    <row r="51" spans="1:4" x14ac:dyDescent="0.3">
      <c r="A51">
        <v>2007</v>
      </c>
      <c r="B51" s="2">
        <v>6717641730</v>
      </c>
      <c r="C51" s="7">
        <f t="shared" si="0"/>
        <v>1.0124652440524549</v>
      </c>
      <c r="D51" s="7">
        <f t="shared" si="1"/>
        <v>1.246524405245486E-2</v>
      </c>
    </row>
    <row r="52" spans="1:4" x14ac:dyDescent="0.3">
      <c r="A52">
        <v>2008</v>
      </c>
      <c r="B52" s="2">
        <v>6801408360</v>
      </c>
      <c r="C52" s="7">
        <f t="shared" si="0"/>
        <v>1.0124696483329723</v>
      </c>
      <c r="D52" s="7">
        <f t="shared" si="1"/>
        <v>1.2469648332972261E-2</v>
      </c>
    </row>
    <row r="53" spans="1:4" x14ac:dyDescent="0.3">
      <c r="A53">
        <v>2009</v>
      </c>
      <c r="B53" s="2">
        <v>6885490816</v>
      </c>
      <c r="C53" s="7">
        <f t="shared" si="0"/>
        <v>1.0123625066382576</v>
      </c>
      <c r="D53" s="7">
        <f t="shared" si="1"/>
        <v>1.2362506638257553E-2</v>
      </c>
    </row>
    <row r="54" spans="1:4" x14ac:dyDescent="0.3">
      <c r="A54">
        <v>2010</v>
      </c>
      <c r="B54" s="2">
        <v>6969631901</v>
      </c>
      <c r="C54" s="7">
        <f t="shared" si="0"/>
        <v>1.0122200562383263</v>
      </c>
      <c r="D54" s="7">
        <f t="shared" si="1"/>
        <v>1.2220056238326338E-2</v>
      </c>
    </row>
    <row r="55" spans="1:4" x14ac:dyDescent="0.3">
      <c r="A55">
        <v>2011</v>
      </c>
      <c r="B55" s="2">
        <v>7053533350</v>
      </c>
      <c r="C55" s="7">
        <f t="shared" si="0"/>
        <v>1.0120381463744106</v>
      </c>
      <c r="D55" s="7">
        <f t="shared" si="1"/>
        <v>1.2038146374410585E-2</v>
      </c>
    </row>
    <row r="56" spans="1:4" x14ac:dyDescent="0.3">
      <c r="A56">
        <v>2012</v>
      </c>
      <c r="B56" s="2">
        <v>7140895722</v>
      </c>
      <c r="C56" s="7">
        <f t="shared" si="0"/>
        <v>1.0123856183369431</v>
      </c>
      <c r="D56" s="7">
        <f t="shared" si="1"/>
        <v>1.2385618336943072E-2</v>
      </c>
    </row>
    <row r="57" spans="1:4" x14ac:dyDescent="0.3">
      <c r="A57">
        <v>2013</v>
      </c>
      <c r="B57" s="2">
        <v>7229184551</v>
      </c>
      <c r="C57" s="7">
        <f t="shared" si="0"/>
        <v>1.0123638311546821</v>
      </c>
      <c r="D57" s="7">
        <f t="shared" si="1"/>
        <v>1.2363831154682092E-2</v>
      </c>
    </row>
    <row r="58" spans="1:4" x14ac:dyDescent="0.3">
      <c r="A58">
        <v>2014</v>
      </c>
      <c r="B58" s="2">
        <v>7317508753</v>
      </c>
      <c r="C58" s="7">
        <f t="shared" si="0"/>
        <v>1.0122177268233914</v>
      </c>
      <c r="D58" s="7">
        <f t="shared" si="1"/>
        <v>1.2217726823391395E-2</v>
      </c>
    </row>
    <row r="59" spans="1:4" x14ac:dyDescent="0.3">
      <c r="A59">
        <v>2015</v>
      </c>
      <c r="B59" s="2">
        <v>7404910892</v>
      </c>
      <c r="C59" s="7">
        <f t="shared" si="0"/>
        <v>1.011944247960642</v>
      </c>
      <c r="D59" s="7">
        <f t="shared" si="1"/>
        <v>1.1944247960641974E-2</v>
      </c>
    </row>
    <row r="60" spans="1:4" x14ac:dyDescent="0.3">
      <c r="A60">
        <v>2016</v>
      </c>
      <c r="B60" s="2">
        <v>7491934113</v>
      </c>
      <c r="C60" s="7">
        <f t="shared" si="0"/>
        <v>1.0117520956388573</v>
      </c>
      <c r="D60" s="7">
        <f t="shared" si="1"/>
        <v>1.1752095638857263E-2</v>
      </c>
    </row>
    <row r="61" spans="1:4" x14ac:dyDescent="0.3">
      <c r="A61">
        <v>2017</v>
      </c>
      <c r="B61" s="2">
        <v>7578157615</v>
      </c>
      <c r="C61" s="7">
        <f t="shared" si="0"/>
        <v>1.0115088441381759</v>
      </c>
      <c r="D61" s="7">
        <f t="shared" si="1"/>
        <v>1.1508844138175878E-2</v>
      </c>
    </row>
    <row r="62" spans="1:4" x14ac:dyDescent="0.3">
      <c r="A62">
        <v>2018</v>
      </c>
      <c r="B62" s="2">
        <v>7661776338</v>
      </c>
      <c r="C62" s="7">
        <f t="shared" si="0"/>
        <v>1.0110341757519647</v>
      </c>
      <c r="D62" s="7">
        <f t="shared" si="1"/>
        <v>1.1034175751964748E-2</v>
      </c>
    </row>
    <row r="63" spans="1:4" x14ac:dyDescent="0.3">
      <c r="A63">
        <v>2019</v>
      </c>
      <c r="B63" s="2">
        <v>7742681934</v>
      </c>
      <c r="C63" s="7">
        <f t="shared" si="0"/>
        <v>1.0105596394923111</v>
      </c>
      <c r="D63" s="7">
        <f t="shared" si="1"/>
        <v>1.055963949231109E-2</v>
      </c>
    </row>
    <row r="64" spans="1:4" x14ac:dyDescent="0.3">
      <c r="A64">
        <v>2020</v>
      </c>
      <c r="B64" s="2">
        <v>7820981524</v>
      </c>
      <c r="C64" s="7">
        <f t="shared" si="0"/>
        <v>1.0101127220086579</v>
      </c>
      <c r="D64" s="7">
        <f t="shared" si="1"/>
        <v>1.0112722008657871E-2</v>
      </c>
    </row>
    <row r="65" spans="1:5" x14ac:dyDescent="0.3">
      <c r="A65">
        <v>2021</v>
      </c>
      <c r="B65" s="2">
        <v>7888408686</v>
      </c>
      <c r="C65" s="7">
        <f t="shared" si="0"/>
        <v>1.0086213171317548</v>
      </c>
      <c r="D65" s="7">
        <f t="shared" si="1"/>
        <v>8.6213171317548465E-3</v>
      </c>
      <c r="E65" s="4" t="s">
        <v>10</v>
      </c>
    </row>
    <row r="66" spans="1:5" x14ac:dyDescent="0.3">
      <c r="A66" s="8">
        <v>2022</v>
      </c>
      <c r="B66" s="9">
        <f>$B$65*EXP($G$7*E66)</f>
        <v>8014087629.9746809</v>
      </c>
      <c r="D66" s="7"/>
      <c r="E66">
        <v>1</v>
      </c>
    </row>
    <row r="67" spans="1:5" x14ac:dyDescent="0.3">
      <c r="A67" s="8">
        <v>2023</v>
      </c>
      <c r="B67" s="9">
        <f t="shared" ref="B67:B94" si="2">$B$65*EXP($G$7*E67)</f>
        <v>8141768903.8979397</v>
      </c>
      <c r="D67" s="7"/>
      <c r="E67">
        <v>2</v>
      </c>
    </row>
    <row r="68" spans="1:5" x14ac:dyDescent="0.3">
      <c r="A68" s="8">
        <v>2024</v>
      </c>
      <c r="B68" s="9">
        <f t="shared" si="2"/>
        <v>8271484409.0978422</v>
      </c>
      <c r="D68" s="7"/>
      <c r="E68">
        <v>3</v>
      </c>
    </row>
    <row r="69" spans="1:5" x14ac:dyDescent="0.3">
      <c r="A69" s="8">
        <v>2025</v>
      </c>
      <c r="B69" s="9">
        <f t="shared" si="2"/>
        <v>8403266555.1577196</v>
      </c>
      <c r="D69" s="7"/>
      <c r="E69">
        <v>4</v>
      </c>
    </row>
    <row r="70" spans="1:5" x14ac:dyDescent="0.3">
      <c r="A70" s="8">
        <v>2026</v>
      </c>
      <c r="B70" s="9">
        <f t="shared" si="2"/>
        <v>8537148268.0137396</v>
      </c>
      <c r="D70" s="7"/>
      <c r="E70">
        <v>5</v>
      </c>
    </row>
    <row r="71" spans="1:5" x14ac:dyDescent="0.3">
      <c r="A71" s="8">
        <v>2027</v>
      </c>
      <c r="B71" s="9">
        <f t="shared" si="2"/>
        <v>8673162998.1814938</v>
      </c>
      <c r="D71" s="7"/>
      <c r="E71">
        <v>6</v>
      </c>
    </row>
    <row r="72" spans="1:5" x14ac:dyDescent="0.3">
      <c r="A72" s="8">
        <v>2028</v>
      </c>
      <c r="B72" s="9">
        <f t="shared" si="2"/>
        <v>8811344729.1136494</v>
      </c>
      <c r="D72" s="7"/>
      <c r="E72">
        <v>7</v>
      </c>
    </row>
    <row r="73" spans="1:5" x14ac:dyDescent="0.3">
      <c r="A73" s="8">
        <v>2029</v>
      </c>
      <c r="B73" s="9">
        <f t="shared" si="2"/>
        <v>8951727985.6907635</v>
      </c>
      <c r="D73" s="7"/>
      <c r="E73">
        <v>8</v>
      </c>
    </row>
    <row r="74" spans="1:5" x14ac:dyDescent="0.3">
      <c r="A74" s="8">
        <v>2030</v>
      </c>
      <c r="B74" s="9">
        <f t="shared" si="2"/>
        <v>9094347842.8473644</v>
      </c>
      <c r="D74" s="7"/>
      <c r="E74">
        <v>9</v>
      </c>
    </row>
    <row r="75" spans="1:5" x14ac:dyDescent="0.3">
      <c r="A75" s="8">
        <v>2031</v>
      </c>
      <c r="B75" s="9">
        <f t="shared" si="2"/>
        <v>9239239934.3354702</v>
      </c>
      <c r="D75" s="7"/>
      <c r="E75">
        <v>10</v>
      </c>
    </row>
    <row r="76" spans="1:5" x14ac:dyDescent="0.3">
      <c r="A76" s="8">
        <v>2032</v>
      </c>
      <c r="B76" s="9">
        <f t="shared" si="2"/>
        <v>9386440461.6277237</v>
      </c>
      <c r="D76" s="7"/>
      <c r="E76">
        <v>11</v>
      </c>
    </row>
    <row r="77" spans="1:5" x14ac:dyDescent="0.3">
      <c r="A77" s="8">
        <v>2033</v>
      </c>
      <c r="B77" s="9">
        <f t="shared" si="2"/>
        <v>9535986202.9623775</v>
      </c>
      <c r="D77" s="7"/>
      <c r="E77">
        <v>12</v>
      </c>
    </row>
    <row r="78" spans="1:5" x14ac:dyDescent="0.3">
      <c r="A78" s="8">
        <v>2034</v>
      </c>
      <c r="B78" s="9">
        <f t="shared" si="2"/>
        <v>9687914522.5323868</v>
      </c>
      <c r="D78" s="7"/>
      <c r="E78">
        <v>13</v>
      </c>
    </row>
    <row r="79" spans="1:5" x14ac:dyDescent="0.3">
      <c r="A79" s="8">
        <v>2035</v>
      </c>
      <c r="B79" s="9">
        <f t="shared" si="2"/>
        <v>9842263379.8208961</v>
      </c>
      <c r="D79" s="7"/>
      <c r="E79">
        <v>14</v>
      </c>
    </row>
    <row r="80" spans="1:5" x14ac:dyDescent="0.3">
      <c r="A80" s="8">
        <v>2036</v>
      </c>
      <c r="B80" s="9">
        <f t="shared" si="2"/>
        <v>9999071339.0854664</v>
      </c>
      <c r="D80" s="7"/>
      <c r="E80">
        <v>15</v>
      </c>
    </row>
    <row r="81" spans="1:5" x14ac:dyDescent="0.3">
      <c r="A81" s="8">
        <v>2037</v>
      </c>
      <c r="B81" s="9">
        <f t="shared" si="2"/>
        <v>10158377578.993402</v>
      </c>
      <c r="D81" s="7"/>
      <c r="E81">
        <v>16</v>
      </c>
    </row>
    <row r="82" spans="1:5" x14ac:dyDescent="0.3">
      <c r="A82" s="8">
        <v>2038</v>
      </c>
      <c r="B82" s="9">
        <f t="shared" si="2"/>
        <v>10320221902.410595</v>
      </c>
      <c r="D82" s="7"/>
      <c r="E82">
        <v>17</v>
      </c>
    </row>
    <row r="83" spans="1:5" x14ac:dyDescent="0.3">
      <c r="A83" s="8">
        <v>2039</v>
      </c>
      <c r="B83" s="9">
        <f t="shared" si="2"/>
        <v>10484644746.346315</v>
      </c>
      <c r="D83" s="7"/>
      <c r="E83">
        <v>18</v>
      </c>
    </row>
    <row r="84" spans="1:5" x14ac:dyDescent="0.3">
      <c r="A84" s="8">
        <v>2040</v>
      </c>
      <c r="B84" s="9">
        <f t="shared" si="2"/>
        <v>10651687192.056448</v>
      </c>
      <c r="D84" s="7"/>
      <c r="E84">
        <v>19</v>
      </c>
    </row>
    <row r="85" spans="1:5" x14ac:dyDescent="0.3">
      <c r="A85" s="8">
        <v>2041</v>
      </c>
      <c r="B85" s="9">
        <f t="shared" si="2"/>
        <v>10821390975.307707</v>
      </c>
      <c r="D85" s="7"/>
      <c r="E85">
        <v>20</v>
      </c>
    </row>
    <row r="86" spans="1:5" x14ac:dyDescent="0.3">
      <c r="A86" s="8">
        <v>2042</v>
      </c>
      <c r="B86" s="9">
        <f t="shared" si="2"/>
        <v>10993798496.805361</v>
      </c>
      <c r="D86" s="7"/>
      <c r="E86">
        <v>21</v>
      </c>
    </row>
    <row r="87" spans="1:5" x14ac:dyDescent="0.3">
      <c r="A87" s="8">
        <v>2043</v>
      </c>
      <c r="B87" s="9">
        <f t="shared" si="2"/>
        <v>11168952832.787102</v>
      </c>
      <c r="D87" s="7"/>
      <c r="E87">
        <v>22</v>
      </c>
    </row>
    <row r="88" spans="1:5" x14ac:dyDescent="0.3">
      <c r="A88" s="8">
        <v>2044</v>
      </c>
      <c r="B88" s="9">
        <f t="shared" si="2"/>
        <v>11346897745.785707</v>
      </c>
      <c r="D88" s="7"/>
      <c r="E88">
        <v>23</v>
      </c>
    </row>
    <row r="89" spans="1:5" x14ac:dyDescent="0.3">
      <c r="A89" s="8">
        <v>2045</v>
      </c>
      <c r="B89" s="9">
        <f t="shared" si="2"/>
        <v>11527677695.563152</v>
      </c>
      <c r="D89" s="7"/>
      <c r="E89">
        <v>24</v>
      </c>
    </row>
    <row r="90" spans="1:5" x14ac:dyDescent="0.3">
      <c r="A90" s="8">
        <v>2046</v>
      </c>
      <c r="B90" s="9">
        <f t="shared" si="2"/>
        <v>11711337850.218948</v>
      </c>
      <c r="D90" s="7"/>
      <c r="E90">
        <v>25</v>
      </c>
    </row>
    <row r="91" spans="1:5" x14ac:dyDescent="0.3">
      <c r="A91" s="8">
        <v>2047</v>
      </c>
      <c r="B91" s="9">
        <f t="shared" si="2"/>
        <v>11897924097.475437</v>
      </c>
      <c r="D91" s="7"/>
      <c r="E91">
        <v>26</v>
      </c>
    </row>
    <row r="92" spans="1:5" x14ac:dyDescent="0.3">
      <c r="A92" s="8">
        <v>2048</v>
      </c>
      <c r="B92" s="9">
        <f t="shared" si="2"/>
        <v>12087483056.142912</v>
      </c>
      <c r="D92" s="7"/>
      <c r="E92">
        <v>27</v>
      </c>
    </row>
    <row r="93" spans="1:5" x14ac:dyDescent="0.3">
      <c r="A93" s="8">
        <v>2049</v>
      </c>
      <c r="B93" s="9">
        <f t="shared" si="2"/>
        <v>12280062087.767378</v>
      </c>
      <c r="D93" s="7"/>
      <c r="E93">
        <v>28</v>
      </c>
    </row>
    <row r="94" spans="1:5" x14ac:dyDescent="0.3">
      <c r="A94" s="8">
        <v>2050</v>
      </c>
      <c r="B94" s="9">
        <f t="shared" si="2"/>
        <v>12475709308.46389</v>
      </c>
      <c r="D94" s="7"/>
      <c r="E94">
        <v>29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11112073-5832-4859-93F9-8316E2B0B128}"/>
</file>

<file path=customXml/itemProps2.xml><?xml version="1.0" encoding="utf-8"?>
<ds:datastoreItem xmlns:ds="http://schemas.openxmlformats.org/officeDocument/2006/customXml" ds:itemID="{9BE83B90-7B92-45EA-BB7B-34960E0A5740}"/>
</file>

<file path=customXml/itemProps3.xml><?xml version="1.0" encoding="utf-8"?>
<ds:datastoreItem xmlns:ds="http://schemas.openxmlformats.org/officeDocument/2006/customXml" ds:itemID="{D99CB9D8-6232-45F5-AA53-D063868F4D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2023-04-28T18:03:59Z</dcterms:created>
  <dcterms:modified xsi:type="dcterms:W3CDTF">2024-05-15T15:30:01Z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2024-05-15T15:28:32Z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b3e84488-189b-4af4-9d53-b0496151d9b7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