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olors3.xml" ContentType="application/vnd.ms-office.chartcolorsty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readedComments/threadedComment2.xml" ContentType="application/vnd.ms-excel.threadedcomment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oxforduniversitypress-my.sharepoint.com/personal/peter_lacey_oup_com/Documents/Desktop/Cardinale 2e/Chapter Projects/Final/Chapter 1 State of the Planet/Ch 1 Practice Exercise Answers/"/>
    </mc:Choice>
  </mc:AlternateContent>
  <xr:revisionPtr revIDLastSave="253" documentId="8_{03016849-E54B-4B7E-A516-630248D69493}" xr6:coauthVersionLast="47" xr6:coauthVersionMax="47" xr10:uidLastSave="{6727B54C-2F98-47B3-B865-56D33688A456}"/>
  <bookViews>
    <workbookView xWindow="2496" yWindow="828" windowWidth="17280" windowHeight="8976" activeTab="1" xr2:uid="{00000000-000D-0000-FFFF-FFFF00000000}"/>
  </bookViews>
  <sheets>
    <sheet name="Exponential" sheetId="3" r:id="rId1"/>
    <sheet name="Logistic" sheetId="5" r:id="rId2"/>
    <sheet name="Exponential stochastic" sheetId="1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3" l="1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8" i="13"/>
  <c r="F8" i="13" s="1"/>
  <c r="C107" i="13"/>
  <c r="C106" i="13"/>
  <c r="C105" i="13"/>
  <c r="C102" i="13"/>
  <c r="C101" i="13"/>
  <c r="C100" i="13"/>
  <c r="C99" i="13"/>
  <c r="C96" i="13"/>
  <c r="C95" i="13"/>
  <c r="C94" i="13"/>
  <c r="C93" i="13"/>
  <c r="C90" i="13"/>
  <c r="C89" i="13"/>
  <c r="C88" i="13"/>
  <c r="C87" i="13"/>
  <c r="C84" i="13"/>
  <c r="C83" i="13"/>
  <c r="C82" i="13"/>
  <c r="C81" i="13"/>
  <c r="C78" i="13"/>
  <c r="C77" i="13"/>
  <c r="C76" i="13"/>
  <c r="C75" i="13"/>
  <c r="C72" i="13"/>
  <c r="C71" i="13"/>
  <c r="C70" i="13"/>
  <c r="C69" i="13"/>
  <c r="C66" i="13"/>
  <c r="C65" i="13"/>
  <c r="C64" i="13"/>
  <c r="C63" i="13"/>
  <c r="C60" i="13"/>
  <c r="C59" i="13"/>
  <c r="C58" i="13"/>
  <c r="C57" i="13"/>
  <c r="C54" i="13"/>
  <c r="C53" i="13"/>
  <c r="C52" i="13"/>
  <c r="C51" i="13"/>
  <c r="C48" i="13"/>
  <c r="C47" i="13"/>
  <c r="C46" i="13"/>
  <c r="C45" i="13"/>
  <c r="C42" i="13"/>
  <c r="C41" i="13"/>
  <c r="C40" i="13"/>
  <c r="C39" i="13"/>
  <c r="C36" i="13"/>
  <c r="C35" i="13"/>
  <c r="C34" i="13"/>
  <c r="C33" i="13"/>
  <c r="C30" i="13"/>
  <c r="C29" i="13"/>
  <c r="C28" i="13"/>
  <c r="C27" i="13"/>
  <c r="C24" i="13"/>
  <c r="C23" i="13"/>
  <c r="C22" i="13"/>
  <c r="C21" i="13"/>
  <c r="C18" i="13"/>
  <c r="C17" i="13"/>
  <c r="C16" i="13"/>
  <c r="C15" i="13"/>
  <c r="C12" i="13"/>
  <c r="C11" i="13"/>
  <c r="C10" i="13"/>
  <c r="C9" i="13"/>
  <c r="D4" i="13"/>
  <c r="C104" i="13" s="1"/>
  <c r="C4" i="13"/>
  <c r="E4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C104" i="3"/>
  <c r="B8" i="5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D4" i="5"/>
  <c r="C4" i="5"/>
  <c r="E4" i="5" s="1"/>
  <c r="D4" i="3"/>
  <c r="C16" i="3" s="1"/>
  <c r="C4" i="3"/>
  <c r="E4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C92" i="3" l="1"/>
  <c r="C80" i="3"/>
  <c r="C68" i="3"/>
  <c r="C56" i="3"/>
  <c r="C44" i="3"/>
  <c r="C32" i="3"/>
  <c r="C20" i="3"/>
  <c r="C8" i="3"/>
  <c r="F9" i="13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C13" i="13"/>
  <c r="C19" i="13"/>
  <c r="C25" i="13"/>
  <c r="C31" i="13"/>
  <c r="C37" i="13"/>
  <c r="C43" i="13"/>
  <c r="C49" i="13"/>
  <c r="C55" i="13"/>
  <c r="C61" i="13"/>
  <c r="C67" i="13"/>
  <c r="C73" i="13"/>
  <c r="C79" i="13"/>
  <c r="C85" i="13"/>
  <c r="C91" i="13"/>
  <c r="C97" i="13"/>
  <c r="C103" i="13"/>
  <c r="C8" i="13"/>
  <c r="C14" i="13"/>
  <c r="C20" i="13"/>
  <c r="C26" i="13"/>
  <c r="C32" i="13"/>
  <c r="C38" i="13"/>
  <c r="C44" i="13"/>
  <c r="C50" i="13"/>
  <c r="C56" i="13"/>
  <c r="C62" i="13"/>
  <c r="C68" i="13"/>
  <c r="C74" i="13"/>
  <c r="C80" i="13"/>
  <c r="C86" i="13"/>
  <c r="C92" i="13"/>
  <c r="C98" i="13"/>
  <c r="C102" i="3"/>
  <c r="C90" i="3"/>
  <c r="C78" i="3"/>
  <c r="C66" i="3"/>
  <c r="C54" i="3"/>
  <c r="C42" i="3"/>
  <c r="C30" i="3"/>
  <c r="C18" i="3"/>
  <c r="C101" i="3"/>
  <c r="C89" i="3"/>
  <c r="C77" i="3"/>
  <c r="C65" i="3"/>
  <c r="C41" i="3"/>
  <c r="C100" i="3"/>
  <c r="C88" i="3"/>
  <c r="C76" i="3"/>
  <c r="C64" i="3"/>
  <c r="C52" i="3"/>
  <c r="C28" i="3"/>
  <c r="C99" i="3"/>
  <c r="C87" i="3"/>
  <c r="C75" i="3"/>
  <c r="C63" i="3"/>
  <c r="C51" i="3"/>
  <c r="C39" i="3"/>
  <c r="C27" i="3"/>
  <c r="C15" i="3"/>
  <c r="C98" i="3"/>
  <c r="C86" i="3"/>
  <c r="C74" i="3"/>
  <c r="C62" i="3"/>
  <c r="C50" i="3"/>
  <c r="C38" i="3"/>
  <c r="C26" i="3"/>
  <c r="C14" i="3"/>
  <c r="C97" i="3"/>
  <c r="C85" i="3"/>
  <c r="C73" i="3"/>
  <c r="C61" i="3"/>
  <c r="C49" i="3"/>
  <c r="C37" i="3"/>
  <c r="C25" i="3"/>
  <c r="C13" i="3"/>
  <c r="C96" i="3"/>
  <c r="C84" i="3"/>
  <c r="C72" i="3"/>
  <c r="C60" i="3"/>
  <c r="C48" i="3"/>
  <c r="C36" i="3"/>
  <c r="C24" i="3"/>
  <c r="C12" i="3"/>
  <c r="C107" i="3"/>
  <c r="C95" i="3"/>
  <c r="C83" i="3"/>
  <c r="C71" i="3"/>
  <c r="C59" i="3"/>
  <c r="C47" i="3"/>
  <c r="C35" i="3"/>
  <c r="C23" i="3"/>
  <c r="C11" i="3"/>
  <c r="C106" i="3"/>
  <c r="C94" i="3"/>
  <c r="C82" i="3"/>
  <c r="C70" i="3"/>
  <c r="C58" i="3"/>
  <c r="C46" i="3"/>
  <c r="C34" i="3"/>
  <c r="C22" i="3"/>
  <c r="C10" i="3"/>
  <c r="C105" i="3"/>
  <c r="C93" i="3"/>
  <c r="C81" i="3"/>
  <c r="C69" i="3"/>
  <c r="C57" i="3"/>
  <c r="C45" i="3"/>
  <c r="C33" i="3"/>
  <c r="C21" i="3"/>
  <c r="C9" i="3"/>
  <c r="C103" i="3"/>
  <c r="C91" i="3"/>
  <c r="C79" i="3"/>
  <c r="C67" i="3"/>
  <c r="C55" i="3"/>
  <c r="C43" i="3"/>
  <c r="C31" i="3"/>
  <c r="C19" i="3"/>
  <c r="C53" i="3"/>
  <c r="C29" i="3"/>
  <c r="C17" i="3"/>
  <c r="C4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tc={99895B4F-63D4-449C-A39E-36D9312D559C}</author>
    <author>tc={483AB922-5720-4E06-B06F-286D7FB0BE94}</author>
    <author>tc={5DFC26EB-6224-4BBE-87A7-D40A6794B352}</author>
    <author>tc={B519E190-0B01-4099-BE95-BA773FD38374}</author>
    <author>tc={DA717D35-5AFA-4F41-9D39-B7C7750E131B}</author>
  </authors>
  <commentList>
    <comment ref="A3" authorId="0" shapeId="0" xr:uid="{99895B4F-63D4-449C-A39E-36D9312D559C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capita birth rate.</t>
      </text>
    </comment>
    <comment ref="B3" authorId="1" shapeId="0" xr:uid="{483AB922-5720-4E06-B06F-286D7FB0BE9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capita death rate.</t>
      </text>
    </comment>
    <comment ref="C3" authorId="2" shapeId="0" xr:uid="{5DFC26EB-6224-4BBE-87A7-D40A6794B352}">
      <text>
        <t>[Threaded comment]
Your version of Excel allows you to read this threaded comment; however, any edits to it will get removed if the file is opened in a newer version of Excel. Learn more: https://go.microsoft.com/fwlink/?linkid=870924
Comment:
    Geometric rate of increase (b-d).</t>
      </text>
    </comment>
    <comment ref="D3" authorId="3" shapeId="0" xr:uid="{B519E190-0B01-4099-BE95-BA773FD38374}">
      <text>
        <t>[Threaded comment]
Your version of Excel allows you to read this threaded comment; however, any edits to it will get removed if the file is opened in a newer version of Excel. Learn more: https://go.microsoft.com/fwlink/?linkid=870924
Comment:
    Instantaneous rate of increase (b-d).</t>
      </text>
    </comment>
    <comment ref="E3" authorId="4" shapeId="0" xr:uid="{DA717D35-5AFA-4F41-9D39-B7C7750E131B}">
      <text>
        <t>[Threaded comment]
Your version of Excel allows you to read this threaded comment; however, any edits to it will get removed if the file is opened in a newer version of Excel. Learn more: https://go.microsoft.com/fwlink/?linkid=870924
Comment:
    Finite rate of increase (1+R; also Nt+1/Nt).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tc={6E443513-29FB-45B0-81BB-A37D36FD4443}</author>
    <author>tc={851CED8D-391D-4EBB-AA93-9A2F48076AC6}</author>
    <author>tc={225EF5CF-9038-485E-9F33-0472DE4D7C67}</author>
    <author>tc={3A7BA7F9-F3D1-48AF-9599-65F0EB81405D}</author>
    <author>tc={25EBD0AE-E172-47DD-88A9-A6608208DA8C}</author>
    <author>tc={F6513D02-100E-4B0A-9152-691794FCFF4C}</author>
  </authors>
  <commentList>
    <comment ref="A3" authorId="0" shapeId="0" xr:uid="{6E443513-29FB-45B0-81BB-A37D36FD4443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capita birth rate.</t>
      </text>
    </comment>
    <comment ref="B3" authorId="1" shapeId="0" xr:uid="{851CED8D-391D-4EBB-AA93-9A2F48076AC6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capita death rate.</t>
      </text>
    </comment>
    <comment ref="C3" authorId="2" shapeId="0" xr:uid="{225EF5CF-9038-485E-9F33-0472DE4D7C67}">
      <text>
        <t>[Threaded comment]
Your version of Excel allows you to read this threaded comment; however, any edits to it will get removed if the file is opened in a newer version of Excel. Learn more: https://go.microsoft.com/fwlink/?linkid=870924
Comment:
    Geometric rate of increase (b-d).</t>
      </text>
    </comment>
    <comment ref="D3" authorId="3" shapeId="0" xr:uid="{3A7BA7F9-F3D1-48AF-9599-65F0EB81405D}">
      <text>
        <t>[Threaded comment]
Your version of Excel allows you to read this threaded comment; however, any edits to it will get removed if the file is opened in a newer version of Excel. Learn more: https://go.microsoft.com/fwlink/?linkid=870924
Comment:
    Instantaneous rate of increase (b-d).</t>
      </text>
    </comment>
    <comment ref="E3" authorId="4" shapeId="0" xr:uid="{25EBD0AE-E172-47DD-88A9-A6608208DA8C}">
      <text>
        <t>[Threaded comment]
Your version of Excel allows you to read this threaded comment; however, any edits to it will get removed if the file is opened in a newer version of Excel. Learn more: https://go.microsoft.com/fwlink/?linkid=870924
Comment:
    Finite rate of increase (1+R; also Nt+1/Nt).</t>
      </text>
    </comment>
    <comment ref="F3" authorId="5" shapeId="0" xr:uid="{F6513D02-100E-4B0A-9152-691794FCFF4C}">
      <text>
        <t>[Threaded comment]
Your version of Excel allows you to read this threaded comment; however, any edits to it will get removed if the file is opened in a newer version of Excel. Learn more: https://go.microsoft.com/fwlink/?linkid=870924
Comment:
    Carrying capacity.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tc={33D6B95B-E6BF-4E50-9854-2FE2DE6D5D0D}</author>
    <author>tc={C001D267-BF7E-43DF-B2BD-229AE4616F79}</author>
    <author>tc={86BE663F-384D-45E0-9FB4-C811C7352F77}</author>
    <author>tc={04F64AF2-49AA-4AC1-94DF-86D1C7E8A060}</author>
    <author>tc={79588078-C58E-4B82-9240-D54690979D86}</author>
    <author>tc={09967C45-95E0-41EE-ACC2-1E9E3C02362B}</author>
  </authors>
  <commentList>
    <comment ref="A3" authorId="0" shapeId="0" xr:uid="{33D6B95B-E6BF-4E50-9854-2FE2DE6D5D0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capita birth rate.</t>
      </text>
    </comment>
    <comment ref="B3" authorId="1" shapeId="0" xr:uid="{C001D267-BF7E-43DF-B2BD-229AE4616F79}">
      <text>
        <t>[Threaded comment]
Your version of Excel allows you to read this threaded comment; however, any edits to it will get removed if the file is opened in a newer version of Excel. Learn more: https://go.microsoft.com/fwlink/?linkid=870924
Comment:
    Per capita death rate.</t>
      </text>
    </comment>
    <comment ref="C3" authorId="2" shapeId="0" xr:uid="{86BE663F-384D-45E0-9FB4-C811C7352F77}">
      <text>
        <t>[Threaded comment]
Your version of Excel allows you to read this threaded comment; however, any edits to it will get removed if the file is opened in a newer version of Excel. Learn more: https://go.microsoft.com/fwlink/?linkid=870924
Comment:
    Geometric rate of increase (b-d).</t>
      </text>
    </comment>
    <comment ref="D3" authorId="3" shapeId="0" xr:uid="{04F64AF2-49AA-4AC1-94DF-86D1C7E8A060}">
      <text>
        <t>[Threaded comment]
Your version of Excel allows you to read this threaded comment; however, any edits to it will get removed if the file is opened in a newer version of Excel. Learn more: https://go.microsoft.com/fwlink/?linkid=870924
Comment:
    Instantaneous rate of increase (b-d).</t>
      </text>
    </comment>
    <comment ref="E3" authorId="4" shapeId="0" xr:uid="{79588078-C58E-4B82-9240-D54690979D86}">
      <text>
        <t>[Threaded comment]
Your version of Excel allows you to read this threaded comment; however, any edits to it will get removed if the file is opened in a newer version of Excel. Learn more: https://go.microsoft.com/fwlink/?linkid=870924
Comment:
    Finite rate of increase (1+R; also Nt+1/Nt).</t>
      </text>
    </comment>
    <comment ref="F3" authorId="5" shapeId="0" xr:uid="{09967C45-95E0-41EE-ACC2-1E9E3C02362B}">
      <text>
        <t>[Threaded comment]
Your version of Excel allows you to read this threaded comment; however, any edits to it will get removed if the file is opened in a newer version of Excel. Learn more: https://go.microsoft.com/fwlink/?linkid=870924
Comment:
    Standard deviation.</t>
      </text>
    </comment>
  </commentList>
</comments>
</file>

<file path=xl/sharedStrings.xml><?xml version="1.0" encoding="utf-8"?>
<sst xmlns="http://schemas.openxmlformats.org/spreadsheetml/2006/main" count="37" uniqueCount="18">
  <si>
    <t>R</t>
  </si>
  <si>
    <t>b</t>
  </si>
  <si>
    <t>d</t>
  </si>
  <si>
    <t>r</t>
  </si>
  <si>
    <t>Lambda</t>
  </si>
  <si>
    <t>t</t>
  </si>
  <si>
    <t>K</t>
  </si>
  <si>
    <r>
      <t>Discrete time model: N</t>
    </r>
    <r>
      <rPr>
        <b/>
        <vertAlign val="subscript"/>
        <sz val="11"/>
        <color theme="1"/>
        <rFont val="Calibri"/>
        <family val="2"/>
        <scheme val="minor"/>
      </rPr>
      <t>t+1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RN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</rPr>
      <t>λ</t>
    </r>
    <r>
      <rPr>
        <b/>
        <sz val="11"/>
        <color theme="1"/>
        <rFont val="Calibri"/>
        <family val="2"/>
        <scheme val="minor"/>
      </rPr>
      <t xml:space="preserve"> * N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</si>
  <si>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Continuous time model: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* e</t>
    </r>
    <r>
      <rPr>
        <b/>
        <vertAlign val="superscript"/>
        <sz val="11"/>
        <color theme="1"/>
        <rFont val="Calibri"/>
        <family val="2"/>
        <scheme val="minor"/>
      </rPr>
      <t>rt</t>
    </r>
  </si>
  <si>
    <t>Discrete</t>
  </si>
  <si>
    <t>Continuous</t>
  </si>
  <si>
    <r>
      <t>Discrete time model: N</t>
    </r>
    <r>
      <rPr>
        <b/>
        <vertAlign val="subscript"/>
        <sz val="11"/>
        <color theme="1"/>
        <rFont val="Calibri"/>
        <family val="2"/>
        <scheme val="minor"/>
      </rPr>
      <t>t+1</t>
    </r>
    <r>
      <rPr>
        <b/>
        <sz val="11"/>
        <color theme="1"/>
        <rFont val="Calibri"/>
        <family val="2"/>
        <scheme val="minor"/>
      </rPr>
      <t xml:space="preserve"> =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+ RN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* ((K -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>) / K )</t>
    </r>
  </si>
  <si>
    <t>SD</t>
  </si>
  <si>
    <t>Draw</t>
  </si>
  <si>
    <t>POPULATION GROWTH -- LOGISTIC</t>
  </si>
  <si>
    <t>POPULATION GROWTH -- EXPONENTIAL</t>
  </si>
  <si>
    <r>
      <t>Continuous time model: N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= K / (1 + ((K -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>) / N</t>
    </r>
    <r>
      <rPr>
        <b/>
        <vertAlign val="subscript"/>
        <sz val="11"/>
        <color theme="1"/>
        <rFont val="Calibri"/>
        <family val="2"/>
        <scheme val="minor"/>
      </rPr>
      <t>0</t>
    </r>
    <r>
      <rPr>
        <b/>
        <sz val="11"/>
        <color theme="1"/>
        <rFont val="Calibri"/>
        <family val="2"/>
        <scheme val="minor"/>
      </rPr>
      <t xml:space="preserve"> ) * e</t>
    </r>
    <r>
      <rPr>
        <b/>
        <vertAlign val="superscript"/>
        <sz val="11"/>
        <color theme="1"/>
        <rFont val="Calibri"/>
        <family val="2"/>
        <scheme val="minor"/>
      </rPr>
      <t>-rt</t>
    </r>
    <r>
      <rPr>
        <b/>
        <sz val="11"/>
        <color theme="1"/>
        <rFont val="Calibri"/>
        <family val="2"/>
        <scheme val="minor"/>
      </rPr>
      <t>)</t>
    </r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</si>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</sst>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164" fontId="0" fillId="0" borderId="0" xfId="0" applyNumberForma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Exponential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Exponential!$A$7:$A$107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Exponential!$B$7:$B$107</c:f>
              <c:numCache>
                <c:formatCode>0.0</c:formatCode>
                <c:ptCount val="101"/>
                <c:pt idx="0">
                  <c:v>10</c:v>
                </c:pt>
                <c:pt idx="1">
                  <c:v>10.5</c:v>
                </c:pt>
                <c:pt idx="2">
                  <c:v>11.025</c:v>
                </c:pt>
                <c:pt idx="3">
                  <c:v>11.576250000000002</c:v>
                </c:pt>
                <c:pt idx="4">
                  <c:v>12.155062500000001</c:v>
                </c:pt>
                <c:pt idx="5">
                  <c:v>12.762815625000002</c:v>
                </c:pt>
                <c:pt idx="6">
                  <c:v>13.400956406250003</c:v>
                </c:pt>
                <c:pt idx="7">
                  <c:v>14.071004226562504</c:v>
                </c:pt>
                <c:pt idx="8">
                  <c:v>14.774554437890631</c:v>
                </c:pt>
                <c:pt idx="9">
                  <c:v>15.513282159785163</c:v>
                </c:pt>
                <c:pt idx="10">
                  <c:v>16.288946267774421</c:v>
                </c:pt>
                <c:pt idx="11">
                  <c:v>17.103393581163143</c:v>
                </c:pt>
                <c:pt idx="12">
                  <c:v>17.9585632602213</c:v>
                </c:pt>
                <c:pt idx="13">
                  <c:v>18.856491423232367</c:v>
                </c:pt>
                <c:pt idx="14">
                  <c:v>19.799315994393986</c:v>
                </c:pt>
                <c:pt idx="15">
                  <c:v>20.789281794113688</c:v>
                </c:pt>
                <c:pt idx="16">
                  <c:v>21.828745883819373</c:v>
                </c:pt>
                <c:pt idx="17">
                  <c:v>22.920183178010344</c:v>
                </c:pt>
                <c:pt idx="18">
                  <c:v>24.066192336910863</c:v>
                </c:pt>
                <c:pt idx="19">
                  <c:v>25.269501953756407</c:v>
                </c:pt>
                <c:pt idx="20">
                  <c:v>26.532977051444227</c:v>
                </c:pt>
                <c:pt idx="21">
                  <c:v>27.85962590401644</c:v>
                </c:pt>
                <c:pt idx="22">
                  <c:v>29.252607199217262</c:v>
                </c:pt>
                <c:pt idx="23">
                  <c:v>30.715237559178128</c:v>
                </c:pt>
                <c:pt idx="24">
                  <c:v>32.250999437137033</c:v>
                </c:pt>
                <c:pt idx="25">
                  <c:v>33.863549408993883</c:v>
                </c:pt>
                <c:pt idx="26">
                  <c:v>35.55672687944358</c:v>
                </c:pt>
                <c:pt idx="27">
                  <c:v>37.334563223415763</c:v>
                </c:pt>
                <c:pt idx="28">
                  <c:v>39.201291384586554</c:v>
                </c:pt>
                <c:pt idx="29">
                  <c:v>41.161355953815885</c:v>
                </c:pt>
                <c:pt idx="30">
                  <c:v>43.219423751506682</c:v>
                </c:pt>
                <c:pt idx="31">
                  <c:v>45.380394939082016</c:v>
                </c:pt>
                <c:pt idx="32">
                  <c:v>47.649414686036117</c:v>
                </c:pt>
                <c:pt idx="33">
                  <c:v>50.031885420337922</c:v>
                </c:pt>
                <c:pt idx="34">
                  <c:v>52.53347969135482</c:v>
                </c:pt>
                <c:pt idx="35">
                  <c:v>55.160153675922565</c:v>
                </c:pt>
                <c:pt idx="36">
                  <c:v>57.918161359718695</c:v>
                </c:pt>
                <c:pt idx="37">
                  <c:v>60.814069427704631</c:v>
                </c:pt>
                <c:pt idx="38">
                  <c:v>63.854772899089866</c:v>
                </c:pt>
                <c:pt idx="39">
                  <c:v>67.047511544044369</c:v>
                </c:pt>
                <c:pt idx="40">
                  <c:v>70.399887121246593</c:v>
                </c:pt>
                <c:pt idx="41">
                  <c:v>73.91988147730892</c:v>
                </c:pt>
                <c:pt idx="42">
                  <c:v>77.615875551174369</c:v>
                </c:pt>
                <c:pt idx="43">
                  <c:v>81.496669328733091</c:v>
                </c:pt>
                <c:pt idx="44">
                  <c:v>85.571502795169749</c:v>
                </c:pt>
                <c:pt idx="45">
                  <c:v>89.850077934928237</c:v>
                </c:pt>
                <c:pt idx="46">
                  <c:v>94.34258183167465</c:v>
                </c:pt>
                <c:pt idx="47">
                  <c:v>99.059710923258393</c:v>
                </c:pt>
                <c:pt idx="48">
                  <c:v>104.01269646942131</c:v>
                </c:pt>
                <c:pt idx="49">
                  <c:v>109.21333129289239</c:v>
                </c:pt>
                <c:pt idx="50">
                  <c:v>114.67399785753702</c:v>
                </c:pt>
                <c:pt idx="51">
                  <c:v>120.40769775041387</c:v>
                </c:pt>
                <c:pt idx="52">
                  <c:v>126.42808263793458</c:v>
                </c:pt>
                <c:pt idx="53">
                  <c:v>132.74948676983132</c:v>
                </c:pt>
                <c:pt idx="54">
                  <c:v>139.38696110832291</c:v>
                </c:pt>
                <c:pt idx="55">
                  <c:v>146.35630916373907</c:v>
                </c:pt>
                <c:pt idx="56">
                  <c:v>153.67412462192604</c:v>
                </c:pt>
                <c:pt idx="57">
                  <c:v>161.35783085302234</c:v>
                </c:pt>
                <c:pt idx="58">
                  <c:v>169.42572239567346</c:v>
                </c:pt>
                <c:pt idx="59">
                  <c:v>177.89700851545714</c:v>
                </c:pt>
                <c:pt idx="60">
                  <c:v>186.79185894123</c:v>
                </c:pt>
                <c:pt idx="61">
                  <c:v>196.13145188829151</c:v>
                </c:pt>
                <c:pt idx="62">
                  <c:v>205.93802448270608</c:v>
                </c:pt>
                <c:pt idx="63">
                  <c:v>216.23492570684141</c:v>
                </c:pt>
                <c:pt idx="64">
                  <c:v>227.04667199218349</c:v>
                </c:pt>
                <c:pt idx="65">
                  <c:v>238.39900559179267</c:v>
                </c:pt>
                <c:pt idx="66">
                  <c:v>250.31895587138231</c:v>
                </c:pt>
                <c:pt idx="67">
                  <c:v>262.83490366495147</c:v>
                </c:pt>
                <c:pt idx="68">
                  <c:v>275.97664884819903</c:v>
                </c:pt>
                <c:pt idx="69">
                  <c:v>289.77548129060898</c:v>
                </c:pt>
                <c:pt idx="70">
                  <c:v>304.26425535513943</c:v>
                </c:pt>
                <c:pt idx="71">
                  <c:v>319.47746812289643</c:v>
                </c:pt>
                <c:pt idx="72">
                  <c:v>335.45134152904126</c:v>
                </c:pt>
                <c:pt idx="73">
                  <c:v>352.22390860549336</c:v>
                </c:pt>
                <c:pt idx="74">
                  <c:v>369.83510403576804</c:v>
                </c:pt>
                <c:pt idx="75">
                  <c:v>388.32685923755645</c:v>
                </c:pt>
                <c:pt idx="76">
                  <c:v>407.74320219943428</c:v>
                </c:pt>
                <c:pt idx="77">
                  <c:v>428.130362309406</c:v>
                </c:pt>
                <c:pt idx="78">
                  <c:v>449.5368804248763</c:v>
                </c:pt>
                <c:pt idx="79">
                  <c:v>472.01372444612014</c:v>
                </c:pt>
                <c:pt idx="80">
                  <c:v>495.61441066842616</c:v>
                </c:pt>
                <c:pt idx="81">
                  <c:v>520.39513120184745</c:v>
                </c:pt>
                <c:pt idx="82">
                  <c:v>546.41488776193989</c:v>
                </c:pt>
                <c:pt idx="83">
                  <c:v>573.73563215003696</c:v>
                </c:pt>
                <c:pt idx="84">
                  <c:v>602.42241375753883</c:v>
                </c:pt>
                <c:pt idx="85">
                  <c:v>632.54353444541584</c:v>
                </c:pt>
                <c:pt idx="86">
                  <c:v>664.1707111676867</c:v>
                </c:pt>
                <c:pt idx="87">
                  <c:v>697.37924672607107</c:v>
                </c:pt>
                <c:pt idx="88">
                  <c:v>732.24820906237471</c:v>
                </c:pt>
                <c:pt idx="89">
                  <c:v>768.86061951549345</c:v>
                </c:pt>
                <c:pt idx="90">
                  <c:v>807.30365049126817</c:v>
                </c:pt>
                <c:pt idx="91">
                  <c:v>847.66883301583164</c:v>
                </c:pt>
                <c:pt idx="92">
                  <c:v>890.05227466662325</c:v>
                </c:pt>
                <c:pt idx="93">
                  <c:v>934.55488839995439</c:v>
                </c:pt>
                <c:pt idx="94">
                  <c:v>981.28263281995214</c:v>
                </c:pt>
                <c:pt idx="95">
                  <c:v>1030.3467644609498</c:v>
                </c:pt>
                <c:pt idx="96">
                  <c:v>1081.8641026839973</c:v>
                </c:pt>
                <c:pt idx="97">
                  <c:v>1135.9573078181973</c:v>
                </c:pt>
                <c:pt idx="98">
                  <c:v>1192.7551732091072</c:v>
                </c:pt>
                <c:pt idx="99">
                  <c:v>1252.3929318695625</c:v>
                </c:pt>
                <c:pt idx="100">
                  <c:v>1315.0125784630407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17-438B-9245-FF6B21509990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Exponential!$A$7:$A$107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Exponential!$C$7:$C$107</c:f>
              <c:numCache>
                <c:formatCode>0.0</c:formatCode>
                <c:ptCount val="101"/>
                <c:pt idx="0">
                  <c:v>10</c:v>
                </c:pt>
                <c:pt idx="1">
                  <c:v>10.512710963760242</c:v>
                </c:pt>
                <c:pt idx="2">
                  <c:v>11.051709180756477</c:v>
                </c:pt>
                <c:pt idx="3">
                  <c:v>11.61834242728283</c:v>
                </c:pt>
                <c:pt idx="4">
                  <c:v>12.214027581601698</c:v>
                </c:pt>
                <c:pt idx="5">
                  <c:v>12.840254166877415</c:v>
                </c:pt>
                <c:pt idx="6">
                  <c:v>13.498588075760033</c:v>
                </c:pt>
                <c:pt idx="7">
                  <c:v>14.190675485932573</c:v>
                </c:pt>
                <c:pt idx="8">
                  <c:v>14.918246976412703</c:v>
                </c:pt>
                <c:pt idx="9">
                  <c:v>15.683121854901689</c:v>
                </c:pt>
                <c:pt idx="10">
                  <c:v>16.487212707001284</c:v>
                </c:pt>
                <c:pt idx="11">
                  <c:v>17.332530178673952</c:v>
                </c:pt>
                <c:pt idx="12">
                  <c:v>18.221188003905091</c:v>
                </c:pt>
                <c:pt idx="13">
                  <c:v>19.155408290138961</c:v>
                </c:pt>
                <c:pt idx="14">
                  <c:v>20.137527074704767</c:v>
                </c:pt>
                <c:pt idx="15">
                  <c:v>21.170000166126748</c:v>
                </c:pt>
                <c:pt idx="16">
                  <c:v>22.255409284924678</c:v>
                </c:pt>
                <c:pt idx="17">
                  <c:v>23.396468519259912</c:v>
                </c:pt>
                <c:pt idx="18">
                  <c:v>24.596031111569499</c:v>
                </c:pt>
                <c:pt idx="19">
                  <c:v>25.857096593158463</c:v>
                </c:pt>
                <c:pt idx="20">
                  <c:v>27.18281828459045</c:v>
                </c:pt>
                <c:pt idx="21">
                  <c:v>28.576511180631638</c:v>
                </c:pt>
                <c:pt idx="22">
                  <c:v>30.041660239464335</c:v>
                </c:pt>
                <c:pt idx="23">
                  <c:v>31.581929096897682</c:v>
                </c:pt>
                <c:pt idx="24">
                  <c:v>33.201169227365483</c:v>
                </c:pt>
                <c:pt idx="25">
                  <c:v>34.903429574618414</c:v>
                </c:pt>
                <c:pt idx="26">
                  <c:v>36.692966676192441</c:v>
                </c:pt>
                <c:pt idx="27">
                  <c:v>38.574255306969746</c:v>
                </c:pt>
                <c:pt idx="28">
                  <c:v>40.551999668446754</c:v>
                </c:pt>
                <c:pt idx="29">
                  <c:v>42.631145151688187</c:v>
                </c:pt>
                <c:pt idx="30">
                  <c:v>44.816890703380643</c:v>
                </c:pt>
                <c:pt idx="31">
                  <c:v>47.114701825907417</c:v>
                </c:pt>
                <c:pt idx="32">
                  <c:v>49.530324243951149</c:v>
                </c:pt>
                <c:pt idx="33">
                  <c:v>52.069798271798497</c:v>
                </c:pt>
                <c:pt idx="34">
                  <c:v>54.739473917272008</c:v>
                </c:pt>
                <c:pt idx="35">
                  <c:v>57.546026760057309</c:v>
                </c:pt>
                <c:pt idx="36">
                  <c:v>60.496474644129464</c:v>
                </c:pt>
                <c:pt idx="37">
                  <c:v>63.598195226018319</c:v>
                </c:pt>
                <c:pt idx="38">
                  <c:v>66.858944422792703</c:v>
                </c:pt>
                <c:pt idx="39">
                  <c:v>70.286875805892947</c:v>
                </c:pt>
                <c:pt idx="40">
                  <c:v>73.890560989306508</c:v>
                </c:pt>
                <c:pt idx="41">
                  <c:v>77.679011063067748</c:v>
                </c:pt>
                <c:pt idx="42">
                  <c:v>81.66169912567652</c:v>
                </c:pt>
                <c:pt idx="43">
                  <c:v>85.848583971778936</c:v>
                </c:pt>
                <c:pt idx="44">
                  <c:v>90.250134994341224</c:v>
                </c:pt>
                <c:pt idx="45">
                  <c:v>94.877358363585259</c:v>
                </c:pt>
                <c:pt idx="46">
                  <c:v>99.741824548147235</c:v>
                </c:pt>
                <c:pt idx="47">
                  <c:v>104.85569724727576</c:v>
                </c:pt>
                <c:pt idx="48">
                  <c:v>110.23176380641604</c:v>
                </c:pt>
                <c:pt idx="49">
                  <c:v>115.88346719223392</c:v>
                </c:pt>
                <c:pt idx="50">
                  <c:v>121.82493960703474</c:v>
                </c:pt>
                <c:pt idx="51">
                  <c:v>128.07103782663037</c:v>
                </c:pt>
                <c:pt idx="52">
                  <c:v>134.63738035001691</c:v>
                </c:pt>
                <c:pt idx="53">
                  <c:v>141.54038645375809</c:v>
                </c:pt>
                <c:pt idx="54">
                  <c:v>148.79731724872838</c:v>
                </c:pt>
                <c:pt idx="55">
                  <c:v>156.42631884188171</c:v>
                </c:pt>
                <c:pt idx="56">
                  <c:v>164.44646771097055</c:v>
                </c:pt>
                <c:pt idx="57">
                  <c:v>172.87781840567641</c:v>
                </c:pt>
                <c:pt idx="58">
                  <c:v>181.74145369443067</c:v>
                </c:pt>
                <c:pt idx="59">
                  <c:v>191.05953728231651</c:v>
                </c:pt>
                <c:pt idx="60">
                  <c:v>200.85536923187669</c:v>
                </c:pt>
                <c:pt idx="61">
                  <c:v>211.15344422540616</c:v>
                </c:pt>
                <c:pt idx="62">
                  <c:v>221.97951281441635</c:v>
                </c:pt>
                <c:pt idx="63">
                  <c:v>233.36064580942721</c:v>
                </c:pt>
                <c:pt idx="64">
                  <c:v>245.32530197109352</c:v>
                </c:pt>
                <c:pt idx="65">
                  <c:v>257.90339917193063</c:v>
                </c:pt>
                <c:pt idx="66">
                  <c:v>271.12638920657895</c:v>
                </c:pt>
                <c:pt idx="67">
                  <c:v>285.02733643767283</c:v>
                </c:pt>
                <c:pt idx="68">
                  <c:v>299.64100047397028</c:v>
                </c:pt>
                <c:pt idx="69">
                  <c:v>315.00392308747939</c:v>
                </c:pt>
                <c:pt idx="70">
                  <c:v>331.15451958692313</c:v>
                </c:pt>
                <c:pt idx="71">
                  <c:v>348.13317487602029</c:v>
                </c:pt>
                <c:pt idx="72">
                  <c:v>365.9823444367799</c:v>
                </c:pt>
                <c:pt idx="73">
                  <c:v>384.74666049032135</c:v>
                </c:pt>
                <c:pt idx="74">
                  <c:v>404.47304360067398</c:v>
                </c:pt>
                <c:pt idx="75">
                  <c:v>425.21082000062785</c:v>
                </c:pt>
                <c:pt idx="76">
                  <c:v>447.01184493300838</c:v>
                </c:pt>
                <c:pt idx="77">
                  <c:v>469.93063231579288</c:v>
                </c:pt>
                <c:pt idx="78">
                  <c:v>494.02449105530189</c:v>
                </c:pt>
                <c:pt idx="79">
                  <c:v>519.35366834831439</c:v>
                </c:pt>
                <c:pt idx="80">
                  <c:v>545.98150033144236</c:v>
                </c:pt>
                <c:pt idx="81">
                  <c:v>573.97457045446185</c:v>
                </c:pt>
                <c:pt idx="82">
                  <c:v>603.40287597361998</c:v>
                </c:pt>
                <c:pt idx="83">
                  <c:v>634.3400029812334</c:v>
                </c:pt>
                <c:pt idx="84">
                  <c:v>666.86331040925154</c:v>
                </c:pt>
                <c:pt idx="85">
                  <c:v>701.05412346687854</c:v>
                </c:pt>
                <c:pt idx="86">
                  <c:v>736.99793699595784</c:v>
                </c:pt>
                <c:pt idx="87">
                  <c:v>774.78462925260897</c:v>
                </c:pt>
                <c:pt idx="88">
                  <c:v>814.50868664968141</c:v>
                </c:pt>
                <c:pt idx="89">
                  <c:v>856.26944002200594</c:v>
                </c:pt>
                <c:pt idx="90">
                  <c:v>900.17131300521805</c:v>
                </c:pt>
                <c:pt idx="91">
                  <c:v>946.32408314924066</c:v>
                </c:pt>
                <c:pt idx="92">
                  <c:v>994.84315641933858</c:v>
                </c:pt>
                <c:pt idx="93">
                  <c:v>1045.8498557711423</c:v>
                </c:pt>
                <c:pt idx="94">
                  <c:v>1099.4717245212353</c:v>
                </c:pt>
                <c:pt idx="95">
                  <c:v>1155.8428452718767</c:v>
                </c:pt>
                <c:pt idx="96">
                  <c:v>1215.1041751873497</c:v>
                </c:pt>
                <c:pt idx="97">
                  <c:v>1277.4038984602892</c:v>
                </c:pt>
                <c:pt idx="98">
                  <c:v>1342.8977968493552</c:v>
                </c:pt>
                <c:pt idx="99">
                  <c:v>1411.7496392147686</c:v>
                </c:pt>
                <c:pt idx="100">
                  <c:v>1484.1315910257661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17-438B-9245-FF6B21509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085604684"/>
          <c:y val="0.18576334208223969"/>
          <c:w val="0.44388754290329091"/>
          <c:h val="0.14294036162146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Logistic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Logistic!$A$7:$A$107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Logistic!$B$7:$B$107</c:f>
              <c:numCache>
                <c:formatCode>0.0</c:formatCode>
                <c:ptCount val="101"/>
                <c:pt idx="0">
                  <c:v>10</c:v>
                </c:pt>
                <c:pt idx="1">
                  <c:v>10.855</c:v>
                </c:pt>
                <c:pt idx="2">
                  <c:v>11.778926038750001</c:v>
                </c:pt>
                <c:pt idx="3">
                  <c:v>12.776594987855647</c:v>
                </c:pt>
                <c:pt idx="4">
                  <c:v>13.853029915994991</c:v>
                </c:pt>
                <c:pt idx="5">
                  <c:v>15.013444711400487</c:v>
                </c:pt>
                <c:pt idx="6">
                  <c:v>16.263223150480506</c:v>
                </c:pt>
                <c:pt idx="7">
                  <c:v>17.607891641764706</c:v>
                </c:pt>
                <c:pt idx="8">
                  <c:v>19.053084857892873</c:v>
                </c:pt>
                <c:pt idx="9">
                  <c:v>20.604503475932301</c:v>
                </c:pt>
                <c:pt idx="10">
                  <c:v>22.26786328519584</c:v>
                </c:pt>
                <c:pt idx="11">
                  <c:v>24.048834999983789</c:v>
                </c:pt>
                <c:pt idx="12">
                  <c:v>25.95297424079693</c:v>
                </c:pt>
                <c:pt idx="13">
                  <c:v>27.985641330094094</c:v>
                </c:pt>
                <c:pt idx="14">
                  <c:v>30.15191079550706</c:v>
                </c:pt>
                <c:pt idx="15">
                  <c:v>32.456470791023598</c:v>
                </c:pt>
                <c:pt idx="16">
                  <c:v>34.903513038921865</c:v>
                </c:pt>
                <c:pt idx="17">
                  <c:v>37.496614362318645</c:v>
                </c:pt>
                <c:pt idx="18">
                  <c:v>40.238611415040928</c:v>
                </c:pt>
                <c:pt idx="19">
                  <c:v>43.131470810519815</c:v>
                </c:pt>
                <c:pt idx="20">
                  <c:v>46.176157485041173</c:v>
                </c:pt>
                <c:pt idx="21">
                  <c:v>49.372504774657386</c:v>
                </c:pt>
                <c:pt idx="22">
                  <c:v>52.719090301900948</c:v>
                </c:pt>
                <c:pt idx="23">
                  <c:v>56.213122312055042</c:v>
                </c:pt>
                <c:pt idx="24">
                  <c:v>59.850341516108472</c:v>
                </c:pt>
                <c:pt idx="25">
                  <c:v>63.624943731740565</c:v>
                </c:pt>
                <c:pt idx="26">
                  <c:v>67.529528608406991</c:v>
                </c:pt>
                <c:pt idx="27">
                  <c:v>71.555079427830478</c:v>
                </c:pt>
                <c:pt idx="28">
                  <c:v>75.690978349969811</c:v>
                </c:pt>
                <c:pt idx="29">
                  <c:v>79.925060509858071</c:v>
                </c:pt>
                <c:pt idx="30">
                  <c:v>84.243709071868281</c:v>
                </c:pt>
                <c:pt idx="31">
                  <c:v>88.63199175515291</c:v>
                </c:pt>
                <c:pt idx="32">
                  <c:v>93.073837529998201</c:v>
                </c:pt>
                <c:pt idx="33">
                  <c:v>97.552250253045813</c:v>
                </c:pt>
                <c:pt idx="34">
                  <c:v>102.04955408757515</c:v>
                </c:pt>
                <c:pt idx="35">
                  <c:v>106.54766378519409</c:v>
                </c:pt>
                <c:pt idx="36">
                  <c:v>111.02837142972432</c:v>
                </c:pt>
                <c:pt idx="37">
                  <c:v>115.47364019034794</c:v>
                </c:pt>
                <c:pt idx="38">
                  <c:v>119.86589509701477</c:v>
                </c:pt>
                <c:pt idx="39">
                  <c:v>124.18830089241226</c:v>
                </c:pt>
                <c:pt idx="40">
                  <c:v>128.42501763738443</c:v>
                </c:pt>
                <c:pt idx="41">
                  <c:v>132.5614259049259</c:v>
                </c:pt>
                <c:pt idx="42">
                  <c:v>136.58431499929301</c:v>
                </c:pt>
                <c:pt idx="43">
                  <c:v>140.48202955250764</c:v>
                </c:pt>
                <c:pt idx="44">
                  <c:v>144.24457192999711</c:v>
                </c:pt>
                <c:pt idx="45">
                  <c:v>147.86365996462621</c:v>
                </c:pt>
                <c:pt idx="46">
                  <c:v>151.332741489282</c:v>
                </c:pt>
                <c:pt idx="47">
                  <c:v>154.64696883231954</c:v>
                </c:pt>
                <c:pt idx="48">
                  <c:v>157.80313779116733</c:v>
                </c:pt>
                <c:pt idx="49">
                  <c:v>160.79959655884022</c:v>
                </c:pt>
                <c:pt idx="50">
                  <c:v>163.63613063506725</c:v>
                </c:pt>
                <c:pt idx="51">
                  <c:v>166.31382993007574</c:v>
                </c:pt>
                <c:pt idx="52">
                  <c:v>168.83494411207798</c:v>
                </c:pt>
                <c:pt idx="53">
                  <c:v>171.20273182316717</c:v>
                </c:pt>
                <c:pt idx="54">
                  <c:v>173.42130876458035</c:v>
                </c:pt>
                <c:pt idx="55">
                  <c:v>175.49549890326361</c:v>
                </c:pt>
                <c:pt idx="56">
                  <c:v>177.43069224366991</c:v>
                </c:pt>
                <c:pt idx="57">
                  <c:v>179.23271179806966</c:v>
                </c:pt>
                <c:pt idx="58">
                  <c:v>180.90769161957547</c:v>
                </c:pt>
                <c:pt idx="59">
                  <c:v>182.46196706613173</c:v>
                </c:pt>
                <c:pt idx="60">
                  <c:v>183.90197786054463</c:v>
                </c:pt>
                <c:pt idx="61">
                  <c:v>185.23418401053453</c:v>
                </c:pt>
                <c:pt idx="62">
                  <c:v>186.4649942547608</c:v>
                </c:pt>
                <c:pt idx="63">
                  <c:v>187.60070640059669</c:v>
                </c:pt>
                <c:pt idx="64">
                  <c:v>188.64745870774911</c:v>
                </c:pt>
                <c:pt idx="65">
                  <c:v>189.61119133684517</c:v>
                </c:pt>
                <c:pt idx="66">
                  <c:v>190.49761681108126</c:v>
                </c:pt>
                <c:pt idx="67">
                  <c:v>191.31219841926287</c:v>
                </c:pt>
                <c:pt idx="68">
                  <c:v>192.06013550819139</c:v>
                </c:pt>
                <c:pt idx="69">
                  <c:v>192.74635466078743</c:v>
                </c:pt>
                <c:pt idx="70">
                  <c:v>193.37550582449839</c:v>
                </c:pt>
                <c:pt idx="71">
                  <c:v>193.95196253490698</c:v>
                </c:pt>
                <c:pt idx="72">
                  <c:v>194.47982546603473</c:v>
                </c:pt>
                <c:pt idx="73">
                  <c:v>194.96292862699315</c:v>
                </c:pt>
                <c:pt idx="74">
                  <c:v>195.40484761095621</c:v>
                </c:pt>
                <c:pt idx="75">
                  <c:v>195.8089093845048</c:v>
                </c:pt>
                <c:pt idx="76">
                  <c:v>196.17820318165309</c:v>
                </c:pt>
                <c:pt idx="77">
                  <c:v>196.51559213638998</c:v>
                </c:pt>
                <c:pt idx="78">
                  <c:v>196.82372534994289</c:v>
                </c:pt>
                <c:pt idx="79">
                  <c:v>197.10505014415438</c:v>
                </c:pt>
                <c:pt idx="80">
                  <c:v>197.36182430057994</c:v>
                </c:pt>
                <c:pt idx="81">
                  <c:v>197.59612812656829</c:v>
                </c:pt>
                <c:pt idx="82">
                  <c:v>197.80987622518441</c:v>
                </c:pt>
                <c:pt idx="83">
                  <c:v>198.00482887595075</c:v>
                </c:pt>
                <c:pt idx="84">
                  <c:v>198.18260295859878</c:v>
                </c:pt>
                <c:pt idx="85">
                  <c:v>198.34468237292214</c:v>
                </c:pt>
                <c:pt idx="86">
                  <c:v>198.49242792495821</c:v>
                </c:pt>
                <c:pt idx="87">
                  <c:v>198.6270866636093</c:v>
                </c:pt>
                <c:pt idx="88">
                  <c:v>198.7498006629213</c:v>
                </c:pt>
                <c:pt idx="89">
                  <c:v>198.86161525398629</c:v>
                </c:pt>
                <c:pt idx="90">
                  <c:v>198.96348671720403</c:v>
                </c:pt>
                <c:pt idx="91">
                  <c:v>199.05628945075225</c:v>
                </c:pt>
                <c:pt idx="92">
                  <c:v>199.14082263486421</c:v>
                </c:pt>
                <c:pt idx="93">
                  <c:v>199.21781641414128</c:v>
                </c:pt>
                <c:pt idx="94">
                  <c:v>199.28793762184569</c:v>
                </c:pt>
                <c:pt idx="95">
                  <c:v>199.3517950711059</c:v>
                </c:pt>
                <c:pt idx="96">
                  <c:v>199.40994443837295</c:v>
                </c:pt>
                <c:pt idx="97">
                  <c:v>199.46289276441476</c:v>
                </c:pt>
                <c:pt idx="98">
                  <c:v>199.51110259773529</c:v>
                </c:pt>
                <c:pt idx="99">
                  <c:v>199.55499580463763</c:v>
                </c:pt>
                <c:pt idx="100">
                  <c:v>199.59495706928999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43-41E0-AA91-A072721484F7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Logistic!$C$7:$C$107</c:f>
              <c:numCache>
                <c:formatCode>0.0</c:formatCode>
                <c:ptCount val="101"/>
                <c:pt idx="0">
                  <c:v>10</c:v>
                </c:pt>
                <c:pt idx="1">
                  <c:v>10.890462760567369</c:v>
                </c:pt>
                <c:pt idx="2">
                  <c:v>11.855270373114017</c:v>
                </c:pt>
                <c:pt idx="3">
                  <c:v>12.899721749005366</c:v>
                </c:pt>
                <c:pt idx="4">
                  <c:v>14.029328118588264</c:v>
                </c:pt>
                <c:pt idx="5">
                  <c:v>15.249789786801546</c:v>
                </c:pt>
                <c:pt idx="6">
                  <c:v>16.566965570157919</c:v>
                </c:pt>
                <c:pt idx="7">
                  <c:v>17.986834002251076</c:v>
                </c:pt>
                <c:pt idx="8">
                  <c:v>19.515445417977688</c:v>
                </c:pt>
                <c:pt idx="9">
                  <c:v>21.158864092276993</c:v>
                </c:pt>
                <c:pt idx="10">
                  <c:v>22.923099727582478</c:v>
                </c:pt>
                <c:pt idx="11">
                  <c:v>24.814027765730838</c:v>
                </c:pt>
                <c:pt idx="12">
                  <c:v>26.837298254578933</c:v>
                </c:pt>
                <c:pt idx="13">
                  <c:v>28.998233335224924</c:v>
                </c:pt>
                <c:pt idx="14">
                  <c:v>31.301713837788199</c:v>
                </c:pt>
                <c:pt idx="15">
                  <c:v>33.752055983002499</c:v>
                </c:pt>
                <c:pt idx="16">
                  <c:v>36.35287977810885</c:v>
                </c:pt>
                <c:pt idx="17">
                  <c:v>39.106971355548467</c:v>
                </c:pt>
                <c:pt idx="18">
                  <c:v>42.016142209253829</c:v>
                </c:pt>
                <c:pt idx="19">
                  <c:v>45.081089003035672</c:v>
                </c:pt>
                <c:pt idx="20">
                  <c:v>48.301258315171452</c:v>
                </c:pt>
                <c:pt idx="21">
                  <c:v>51.674721289608094</c:v>
                </c:pt>
                <c:pt idx="22">
                  <c:v>55.198063626629498</c:v>
                </c:pt>
                <c:pt idx="23">
                  <c:v>58.866296600446908</c:v>
                </c:pt>
                <c:pt idx="24">
                  <c:v>62.672794776193911</c:v>
                </c:pt>
                <c:pt idx="25">
                  <c:v>66.609265761650704</c:v>
                </c:pt>
                <c:pt idx="26">
                  <c:v>70.665756633944795</c:v>
                </c:pt>
                <c:pt idx="27">
                  <c:v>74.83070061716127</c:v>
                </c:pt>
                <c:pt idx="28">
                  <c:v>79.091006172610889</c:v>
                </c:pt>
                <c:pt idx="29">
                  <c:v>83.432188953238409</c:v>
                </c:pt>
                <c:pt idx="30">
                  <c:v>87.838545155591461</c:v>
                </c:pt>
                <c:pt idx="31">
                  <c:v>92.293362795386855</c:v>
                </c:pt>
                <c:pt idx="32">
                  <c:v>96.77916547583925</c:v>
                </c:pt>
                <c:pt idx="33">
                  <c:v>101.27798145998894</c:v>
                </c:pt>
                <c:pt idx="34">
                  <c:v>105.77162944106759</c:v>
                </c:pt>
                <c:pt idx="35">
                  <c:v>110.2420114478344</c:v>
                </c:pt>
                <c:pt idx="36">
                  <c:v>114.67140290770801</c:v>
                </c:pt>
                <c:pt idx="37">
                  <c:v>119.04273005584301</c:v>
                </c:pt>
                <c:pt idx="38">
                  <c:v>123.33982560846671</c:v>
                </c:pt>
                <c:pt idx="39">
                  <c:v>127.54765485003819</c:v>
                </c:pt>
                <c:pt idx="40">
                  <c:v>131.65250591096617</c:v>
                </c:pt>
                <c:pt idx="41">
                  <c:v>135.64213990174395</c:v>
                </c:pt>
                <c:pt idx="42">
                  <c:v>139.50589857291209</c:v>
                </c:pt>
                <c:pt idx="43">
                  <c:v>143.23476914294218</c:v>
                </c:pt>
                <c:pt idx="44">
                  <c:v>146.82140774891519</c:v>
                </c:pt>
                <c:pt idx="45">
                  <c:v>150.26012452561727</c:v>
                </c:pt>
                <c:pt idx="46">
                  <c:v>153.5468345384671</c:v>
                </c:pt>
                <c:pt idx="47">
                  <c:v>156.67897965055721</c:v>
                </c:pt>
                <c:pt idx="48">
                  <c:v>159.65542689274068</c:v>
                </c:pt>
                <c:pt idx="49">
                  <c:v>162.47634905420094</c:v>
                </c:pt>
                <c:pt idx="50">
                  <c:v>165.14309306557757</c:v>
                </c:pt>
                <c:pt idx="51">
                  <c:v>167.65804136619636</c:v>
                </c:pt>
                <c:pt idx="52">
                  <c:v>170.02447089505503</c:v>
                </c:pt>
                <c:pt idx="53">
                  <c:v>172.24641368456065</c:v>
                </c:pt>
                <c:pt idx="54">
                  <c:v>174.32852232337359</c:v>
                </c:pt>
                <c:pt idx="55">
                  <c:v>176.27594283796509</c:v>
                </c:pt>
                <c:pt idx="56">
                  <c:v>178.09419685913534</c:v>
                </c:pt>
                <c:pt idx="57">
                  <c:v>179.78907431666522</c:v>
                </c:pt>
                <c:pt idx="58">
                  <c:v>181.36653735950949</c:v>
                </c:pt>
                <c:pt idx="59">
                  <c:v>182.83263573897685</c:v>
                </c:pt>
                <c:pt idx="60">
                  <c:v>184.19343351979214</c:v>
                </c:pt>
                <c:pt idx="61">
                  <c:v>185.45494669524632</c:v>
                </c:pt>
                <c:pt idx="62">
                  <c:v>186.62309107070834</c:v>
                </c:pt>
                <c:pt idx="63">
                  <c:v>187.7036396353584</c:v>
                </c:pt>
                <c:pt idx="64">
                  <c:v>188.70218855486539</c:v>
                </c:pt>
                <c:pt idx="65">
                  <c:v>189.62413087751972</c:v>
                </c:pt>
                <c:pt idx="66">
                  <c:v>190.47463704319054</c:v>
                </c:pt>
                <c:pt idx="67">
                  <c:v>191.25864130945212</c:v>
                </c:pt>
                <c:pt idx="68">
                  <c:v>191.98083325449389</c:v>
                </c:pt>
                <c:pt idx="69">
                  <c:v>192.64565357537577</c:v>
                </c:pt>
                <c:pt idx="70">
                  <c:v>193.25729346739283</c:v>
                </c:pt>
                <c:pt idx="71">
                  <c:v>193.81969694147512</c:v>
                </c:pt>
                <c:pt idx="72">
                  <c:v>194.33656550836074</c:v>
                </c:pt>
                <c:pt idx="73">
                  <c:v>194.81136472831176</c:v>
                </c:pt>
                <c:pt idx="74">
                  <c:v>195.24733219167334</c:v>
                </c:pt>
                <c:pt idx="75">
                  <c:v>195.64748655748568</c:v>
                </c:pt>
                <c:pt idx="76">
                  <c:v>196.01463733398577</c:v>
                </c:pt>
                <c:pt idx="77">
                  <c:v>196.35139513588271</c:v>
                </c:pt>
                <c:pt idx="78">
                  <c:v>196.66018219872691</c:v>
                </c:pt>
                <c:pt idx="79">
                  <c:v>196.94324297067823</c:v>
                </c:pt>
                <c:pt idx="80">
                  <c:v>197.20265463680511</c:v>
                </c:pt>
                <c:pt idx="81">
                  <c:v>197.44033746108767</c:v>
                </c:pt>
                <c:pt idx="82">
                  <c:v>197.65806485697485</c:v>
                </c:pt>
                <c:pt idx="83">
                  <c:v>197.85747311909367</c:v>
                </c:pt>
                <c:pt idx="84">
                  <c:v>198.04007076696479</c:v>
                </c:pt>
                <c:pt idx="85">
                  <c:v>198.20724746676191</c:v>
                </c:pt>
                <c:pt idx="86">
                  <c:v>198.36028250965381</c:v>
                </c:pt>
                <c:pt idx="87">
                  <c:v>198.50035283545705</c:v>
                </c:pt>
                <c:pt idx="88">
                  <c:v>198.6285405985254</c:v>
                </c:pt>
                <c:pt idx="89">
                  <c:v>198.74584027931215</c:v>
                </c:pt>
                <c:pt idx="90">
                  <c:v>198.853165350122</c:v>
                </c:pt>
                <c:pt idx="91">
                  <c:v>198.95135450745192</c:v>
                </c:pt>
                <c:pt idx="92">
                  <c:v>199.04117748620214</c:v>
                </c:pt>
                <c:pt idx="93">
                  <c:v>199.12334047310185</c:v>
                </c:pt>
                <c:pt idx="94">
                  <c:v>199.19849113807589</c:v>
                </c:pt>
                <c:pt idx="95">
                  <c:v>199.26722330311554</c:v>
                </c:pt>
                <c:pt idx="96">
                  <c:v>199.33008126861208</c:v>
                </c:pt>
                <c:pt idx="97">
                  <c:v>199.38756381715746</c:v>
                </c:pt>
                <c:pt idx="98">
                  <c:v>199.44012791458692</c:v>
                </c:pt>
                <c:pt idx="99">
                  <c:v>199.48819212760034</c:v>
                </c:pt>
                <c:pt idx="100">
                  <c:v>199.53213977670208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43-41E0-AA91-A0727214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680296407"/>
          <c:y val="0.18113371245261009"/>
          <c:w val="0.4226595386916841"/>
          <c:h val="0.124421843102945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Exponential</a:t>
            </a:r>
            <a:r>
              <a:rPr lang="ca-ES" baseline="0"/>
              <a:t> growth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92671108419143"/>
          <c:y val="0.17171296296296296"/>
          <c:w val="0.7688168786593983"/>
          <c:h val="0.65042432195975497"/>
        </c:manualLayout>
      </c:layout>
      <c:lineChart>
        <c:grouping val="standard"/>
        <c:varyColors val="0"/>
        <c:ser>
          <c:idx val="0"/>
          <c:order val="0"/>
          <c:tx>
            <c:v>Discrete time model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'Exponential stochastic'!$A$7:$A$107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'Exponential stochastic'!$B$7:$B$107</c:f>
              <c:numCache>
                <c:formatCode>0.0</c:formatCode>
                <c:ptCount val="101"/>
                <c:pt idx="0">
                  <c:v>10</c:v>
                </c:pt>
                <c:pt idx="1">
                  <c:v>10.5</c:v>
                </c:pt>
                <c:pt idx="2">
                  <c:v>11.025</c:v>
                </c:pt>
                <c:pt idx="3">
                  <c:v>11.576250000000002</c:v>
                </c:pt>
                <c:pt idx="4">
                  <c:v>12.155062500000001</c:v>
                </c:pt>
                <c:pt idx="5">
                  <c:v>12.762815625000002</c:v>
                </c:pt>
                <c:pt idx="6">
                  <c:v>13.400956406250003</c:v>
                </c:pt>
                <c:pt idx="7">
                  <c:v>14.071004226562504</c:v>
                </c:pt>
                <c:pt idx="8">
                  <c:v>14.774554437890631</c:v>
                </c:pt>
                <c:pt idx="9">
                  <c:v>15.513282159785163</c:v>
                </c:pt>
                <c:pt idx="10">
                  <c:v>16.288946267774421</c:v>
                </c:pt>
                <c:pt idx="11">
                  <c:v>17.103393581163143</c:v>
                </c:pt>
                <c:pt idx="12">
                  <c:v>17.9585632602213</c:v>
                </c:pt>
                <c:pt idx="13">
                  <c:v>18.856491423232367</c:v>
                </c:pt>
                <c:pt idx="14">
                  <c:v>19.799315994393986</c:v>
                </c:pt>
                <c:pt idx="15">
                  <c:v>20.789281794113688</c:v>
                </c:pt>
                <c:pt idx="16">
                  <c:v>21.828745883819373</c:v>
                </c:pt>
                <c:pt idx="17">
                  <c:v>22.920183178010344</c:v>
                </c:pt>
                <c:pt idx="18">
                  <c:v>24.066192336910863</c:v>
                </c:pt>
                <c:pt idx="19">
                  <c:v>25.269501953756407</c:v>
                </c:pt>
                <c:pt idx="20">
                  <c:v>26.532977051444227</c:v>
                </c:pt>
                <c:pt idx="21">
                  <c:v>27.85962590401644</c:v>
                </c:pt>
                <c:pt idx="22">
                  <c:v>29.252607199217262</c:v>
                </c:pt>
                <c:pt idx="23">
                  <c:v>30.715237559178128</c:v>
                </c:pt>
                <c:pt idx="24">
                  <c:v>32.250999437137033</c:v>
                </c:pt>
                <c:pt idx="25">
                  <c:v>33.863549408993883</c:v>
                </c:pt>
                <c:pt idx="26">
                  <c:v>35.55672687944358</c:v>
                </c:pt>
                <c:pt idx="27">
                  <c:v>37.334563223415763</c:v>
                </c:pt>
                <c:pt idx="28">
                  <c:v>39.201291384586554</c:v>
                </c:pt>
                <c:pt idx="29">
                  <c:v>41.161355953815885</c:v>
                </c:pt>
                <c:pt idx="30">
                  <c:v>43.219423751506682</c:v>
                </c:pt>
                <c:pt idx="31">
                  <c:v>45.380394939082016</c:v>
                </c:pt>
                <c:pt idx="32">
                  <c:v>47.649414686036117</c:v>
                </c:pt>
                <c:pt idx="33">
                  <c:v>50.031885420337922</c:v>
                </c:pt>
                <c:pt idx="34">
                  <c:v>52.53347969135482</c:v>
                </c:pt>
                <c:pt idx="35">
                  <c:v>55.160153675922565</c:v>
                </c:pt>
                <c:pt idx="36">
                  <c:v>57.918161359718695</c:v>
                </c:pt>
                <c:pt idx="37">
                  <c:v>60.814069427704631</c:v>
                </c:pt>
                <c:pt idx="38">
                  <c:v>63.854772899089866</c:v>
                </c:pt>
                <c:pt idx="39">
                  <c:v>67.047511544044369</c:v>
                </c:pt>
                <c:pt idx="40">
                  <c:v>70.399887121246593</c:v>
                </c:pt>
                <c:pt idx="41">
                  <c:v>73.91988147730892</c:v>
                </c:pt>
                <c:pt idx="42">
                  <c:v>77.615875551174369</c:v>
                </c:pt>
                <c:pt idx="43">
                  <c:v>81.496669328733091</c:v>
                </c:pt>
                <c:pt idx="44">
                  <c:v>85.571502795169749</c:v>
                </c:pt>
                <c:pt idx="45">
                  <c:v>89.850077934928237</c:v>
                </c:pt>
                <c:pt idx="46">
                  <c:v>94.34258183167465</c:v>
                </c:pt>
                <c:pt idx="47">
                  <c:v>99.059710923258393</c:v>
                </c:pt>
                <c:pt idx="48">
                  <c:v>104.01269646942131</c:v>
                </c:pt>
                <c:pt idx="49">
                  <c:v>109.21333129289239</c:v>
                </c:pt>
                <c:pt idx="50">
                  <c:v>114.67399785753702</c:v>
                </c:pt>
                <c:pt idx="51">
                  <c:v>120.40769775041387</c:v>
                </c:pt>
                <c:pt idx="52">
                  <c:v>126.42808263793458</c:v>
                </c:pt>
                <c:pt idx="53">
                  <c:v>132.74948676983132</c:v>
                </c:pt>
                <c:pt idx="54">
                  <c:v>139.38696110832291</c:v>
                </c:pt>
                <c:pt idx="55">
                  <c:v>146.35630916373907</c:v>
                </c:pt>
                <c:pt idx="56">
                  <c:v>153.67412462192604</c:v>
                </c:pt>
                <c:pt idx="57">
                  <c:v>161.35783085302234</c:v>
                </c:pt>
                <c:pt idx="58">
                  <c:v>169.42572239567346</c:v>
                </c:pt>
                <c:pt idx="59">
                  <c:v>177.89700851545714</c:v>
                </c:pt>
                <c:pt idx="60">
                  <c:v>186.79185894123</c:v>
                </c:pt>
                <c:pt idx="61">
                  <c:v>196.13145188829151</c:v>
                </c:pt>
                <c:pt idx="62">
                  <c:v>205.93802448270608</c:v>
                </c:pt>
                <c:pt idx="63">
                  <c:v>216.23492570684141</c:v>
                </c:pt>
                <c:pt idx="64">
                  <c:v>227.04667199218349</c:v>
                </c:pt>
                <c:pt idx="65">
                  <c:v>238.39900559179267</c:v>
                </c:pt>
                <c:pt idx="66">
                  <c:v>250.31895587138231</c:v>
                </c:pt>
                <c:pt idx="67">
                  <c:v>262.83490366495147</c:v>
                </c:pt>
                <c:pt idx="68">
                  <c:v>275.97664884819903</c:v>
                </c:pt>
                <c:pt idx="69">
                  <c:v>289.77548129060898</c:v>
                </c:pt>
                <c:pt idx="70">
                  <c:v>304.26425535513943</c:v>
                </c:pt>
                <c:pt idx="71">
                  <c:v>319.47746812289643</c:v>
                </c:pt>
                <c:pt idx="72">
                  <c:v>335.45134152904126</c:v>
                </c:pt>
                <c:pt idx="73">
                  <c:v>352.22390860549336</c:v>
                </c:pt>
                <c:pt idx="74">
                  <c:v>369.83510403576804</c:v>
                </c:pt>
                <c:pt idx="75">
                  <c:v>388.32685923755645</c:v>
                </c:pt>
                <c:pt idx="76">
                  <c:v>407.74320219943428</c:v>
                </c:pt>
                <c:pt idx="77">
                  <c:v>428.130362309406</c:v>
                </c:pt>
                <c:pt idx="78">
                  <c:v>449.5368804248763</c:v>
                </c:pt>
                <c:pt idx="79">
                  <c:v>472.01372444612014</c:v>
                </c:pt>
                <c:pt idx="80">
                  <c:v>495.61441066842616</c:v>
                </c:pt>
                <c:pt idx="81">
                  <c:v>520.39513120184745</c:v>
                </c:pt>
                <c:pt idx="82">
                  <c:v>546.41488776193989</c:v>
                </c:pt>
                <c:pt idx="83">
                  <c:v>573.73563215003696</c:v>
                </c:pt>
                <c:pt idx="84">
                  <c:v>602.42241375753883</c:v>
                </c:pt>
                <c:pt idx="85">
                  <c:v>632.54353444541584</c:v>
                </c:pt>
                <c:pt idx="86">
                  <c:v>664.1707111676867</c:v>
                </c:pt>
                <c:pt idx="87">
                  <c:v>697.37924672607107</c:v>
                </c:pt>
                <c:pt idx="88">
                  <c:v>732.24820906237471</c:v>
                </c:pt>
                <c:pt idx="89">
                  <c:v>768.86061951549345</c:v>
                </c:pt>
                <c:pt idx="90">
                  <c:v>807.30365049126817</c:v>
                </c:pt>
                <c:pt idx="91">
                  <c:v>847.66883301583164</c:v>
                </c:pt>
                <c:pt idx="92">
                  <c:v>890.05227466662325</c:v>
                </c:pt>
                <c:pt idx="93">
                  <c:v>934.55488839995439</c:v>
                </c:pt>
                <c:pt idx="94">
                  <c:v>981.28263281995214</c:v>
                </c:pt>
                <c:pt idx="95">
                  <c:v>1030.3467644609498</c:v>
                </c:pt>
                <c:pt idx="96">
                  <c:v>1081.8641026839973</c:v>
                </c:pt>
                <c:pt idx="97">
                  <c:v>1135.9573078181973</c:v>
                </c:pt>
                <c:pt idx="98">
                  <c:v>1192.7551732091072</c:v>
                </c:pt>
                <c:pt idx="99">
                  <c:v>1252.3929318695625</c:v>
                </c:pt>
                <c:pt idx="100">
                  <c:v>1315.0125784630407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C-42D4-9D8F-ADB8CA1A4500}"/>
            </c:ext>
          </c:extLst>
        </c:ser>
        <c:ser>
          <c:idx val="1"/>
          <c:order val="1"/>
          <c:tx>
            <c:v>Continuous time model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'Exponential stochastic'!$A$7:$A$107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cat>
          <c:val>
            <c:numRef>
              <c:f>'Exponential stochastic'!$C$7:$C$107</c:f>
              <c:numCache>
                <c:formatCode>0.0</c:formatCode>
                <c:ptCount val="101"/>
                <c:pt idx="0">
                  <c:v>10</c:v>
                </c:pt>
                <c:pt idx="1">
                  <c:v>10.512710963760242</c:v>
                </c:pt>
                <c:pt idx="2">
                  <c:v>11.051709180756477</c:v>
                </c:pt>
                <c:pt idx="3">
                  <c:v>11.61834242728283</c:v>
                </c:pt>
                <c:pt idx="4">
                  <c:v>12.214027581601698</c:v>
                </c:pt>
                <c:pt idx="5">
                  <c:v>12.840254166877415</c:v>
                </c:pt>
                <c:pt idx="6">
                  <c:v>13.498588075760033</c:v>
                </c:pt>
                <c:pt idx="7">
                  <c:v>14.190675485932573</c:v>
                </c:pt>
                <c:pt idx="8">
                  <c:v>14.918246976412703</c:v>
                </c:pt>
                <c:pt idx="9">
                  <c:v>15.683121854901689</c:v>
                </c:pt>
                <c:pt idx="10">
                  <c:v>16.487212707001284</c:v>
                </c:pt>
                <c:pt idx="11">
                  <c:v>17.332530178673952</c:v>
                </c:pt>
                <c:pt idx="12">
                  <c:v>18.221188003905091</c:v>
                </c:pt>
                <c:pt idx="13">
                  <c:v>19.155408290138961</c:v>
                </c:pt>
                <c:pt idx="14">
                  <c:v>20.137527074704767</c:v>
                </c:pt>
                <c:pt idx="15">
                  <c:v>21.170000166126748</c:v>
                </c:pt>
                <c:pt idx="16">
                  <c:v>22.255409284924678</c:v>
                </c:pt>
                <c:pt idx="17">
                  <c:v>23.396468519259912</c:v>
                </c:pt>
                <c:pt idx="18">
                  <c:v>24.596031111569499</c:v>
                </c:pt>
                <c:pt idx="19">
                  <c:v>25.857096593158463</c:v>
                </c:pt>
                <c:pt idx="20">
                  <c:v>27.18281828459045</c:v>
                </c:pt>
                <c:pt idx="21">
                  <c:v>28.576511180631638</c:v>
                </c:pt>
                <c:pt idx="22">
                  <c:v>30.041660239464335</c:v>
                </c:pt>
                <c:pt idx="23">
                  <c:v>31.581929096897682</c:v>
                </c:pt>
                <c:pt idx="24">
                  <c:v>33.201169227365483</c:v>
                </c:pt>
                <c:pt idx="25">
                  <c:v>34.903429574618414</c:v>
                </c:pt>
                <c:pt idx="26">
                  <c:v>36.692966676192441</c:v>
                </c:pt>
                <c:pt idx="27">
                  <c:v>38.574255306969746</c:v>
                </c:pt>
                <c:pt idx="28">
                  <c:v>40.551999668446754</c:v>
                </c:pt>
                <c:pt idx="29">
                  <c:v>42.631145151688187</c:v>
                </c:pt>
                <c:pt idx="30">
                  <c:v>44.816890703380643</c:v>
                </c:pt>
                <c:pt idx="31">
                  <c:v>47.114701825907417</c:v>
                </c:pt>
                <c:pt idx="32">
                  <c:v>49.530324243951149</c:v>
                </c:pt>
                <c:pt idx="33">
                  <c:v>52.069798271798497</c:v>
                </c:pt>
                <c:pt idx="34">
                  <c:v>54.739473917272008</c:v>
                </c:pt>
                <c:pt idx="35">
                  <c:v>57.546026760057309</c:v>
                </c:pt>
                <c:pt idx="36">
                  <c:v>60.496474644129464</c:v>
                </c:pt>
                <c:pt idx="37">
                  <c:v>63.598195226018319</c:v>
                </c:pt>
                <c:pt idx="38">
                  <c:v>66.858944422792703</c:v>
                </c:pt>
                <c:pt idx="39">
                  <c:v>70.286875805892947</c:v>
                </c:pt>
                <c:pt idx="40">
                  <c:v>73.890560989306508</c:v>
                </c:pt>
                <c:pt idx="41">
                  <c:v>77.679011063067748</c:v>
                </c:pt>
                <c:pt idx="42">
                  <c:v>81.66169912567652</c:v>
                </c:pt>
                <c:pt idx="43">
                  <c:v>85.848583971778936</c:v>
                </c:pt>
                <c:pt idx="44">
                  <c:v>90.250134994341224</c:v>
                </c:pt>
                <c:pt idx="45">
                  <c:v>94.877358363585259</c:v>
                </c:pt>
                <c:pt idx="46">
                  <c:v>99.741824548147235</c:v>
                </c:pt>
                <c:pt idx="47">
                  <c:v>104.85569724727576</c:v>
                </c:pt>
                <c:pt idx="48">
                  <c:v>110.23176380641604</c:v>
                </c:pt>
                <c:pt idx="49">
                  <c:v>115.88346719223392</c:v>
                </c:pt>
                <c:pt idx="50">
                  <c:v>121.82493960703474</c:v>
                </c:pt>
                <c:pt idx="51">
                  <c:v>128.07103782663037</c:v>
                </c:pt>
                <c:pt idx="52">
                  <c:v>134.63738035001691</c:v>
                </c:pt>
                <c:pt idx="53">
                  <c:v>141.54038645375809</c:v>
                </c:pt>
                <c:pt idx="54">
                  <c:v>148.79731724872838</c:v>
                </c:pt>
                <c:pt idx="55">
                  <c:v>156.42631884188171</c:v>
                </c:pt>
                <c:pt idx="56">
                  <c:v>164.44646771097055</c:v>
                </c:pt>
                <c:pt idx="57">
                  <c:v>172.87781840567641</c:v>
                </c:pt>
                <c:pt idx="58">
                  <c:v>181.74145369443067</c:v>
                </c:pt>
                <c:pt idx="59">
                  <c:v>191.05953728231651</c:v>
                </c:pt>
                <c:pt idx="60">
                  <c:v>200.85536923187669</c:v>
                </c:pt>
                <c:pt idx="61">
                  <c:v>211.15344422540616</c:v>
                </c:pt>
                <c:pt idx="62">
                  <c:v>221.97951281441635</c:v>
                </c:pt>
                <c:pt idx="63">
                  <c:v>233.36064580942721</c:v>
                </c:pt>
                <c:pt idx="64">
                  <c:v>245.32530197109352</c:v>
                </c:pt>
                <c:pt idx="65">
                  <c:v>257.90339917193063</c:v>
                </c:pt>
                <c:pt idx="66">
                  <c:v>271.12638920657895</c:v>
                </c:pt>
                <c:pt idx="67">
                  <c:v>285.02733643767283</c:v>
                </c:pt>
                <c:pt idx="68">
                  <c:v>299.64100047397028</c:v>
                </c:pt>
                <c:pt idx="69">
                  <c:v>315.00392308747939</c:v>
                </c:pt>
                <c:pt idx="70">
                  <c:v>331.15451958692313</c:v>
                </c:pt>
                <c:pt idx="71">
                  <c:v>348.13317487602029</c:v>
                </c:pt>
                <c:pt idx="72">
                  <c:v>365.9823444367799</c:v>
                </c:pt>
                <c:pt idx="73">
                  <c:v>384.74666049032135</c:v>
                </c:pt>
                <c:pt idx="74">
                  <c:v>404.47304360067398</c:v>
                </c:pt>
                <c:pt idx="75">
                  <c:v>425.21082000062785</c:v>
                </c:pt>
                <c:pt idx="76">
                  <c:v>447.01184493300838</c:v>
                </c:pt>
                <c:pt idx="77">
                  <c:v>469.93063231579288</c:v>
                </c:pt>
                <c:pt idx="78">
                  <c:v>494.02449105530189</c:v>
                </c:pt>
                <c:pt idx="79">
                  <c:v>519.35366834831439</c:v>
                </c:pt>
                <c:pt idx="80">
                  <c:v>545.98150033144236</c:v>
                </c:pt>
                <c:pt idx="81">
                  <c:v>573.97457045446185</c:v>
                </c:pt>
                <c:pt idx="82">
                  <c:v>603.40287597361998</c:v>
                </c:pt>
                <c:pt idx="83">
                  <c:v>634.3400029812334</c:v>
                </c:pt>
                <c:pt idx="84">
                  <c:v>666.86331040925154</c:v>
                </c:pt>
                <c:pt idx="85">
                  <c:v>701.05412346687854</c:v>
                </c:pt>
                <c:pt idx="86">
                  <c:v>736.99793699595784</c:v>
                </c:pt>
                <c:pt idx="87">
                  <c:v>774.78462925260897</c:v>
                </c:pt>
                <c:pt idx="88">
                  <c:v>814.50868664968141</c:v>
                </c:pt>
                <c:pt idx="89">
                  <c:v>856.26944002200594</c:v>
                </c:pt>
                <c:pt idx="90">
                  <c:v>900.17131300521805</c:v>
                </c:pt>
                <c:pt idx="91">
                  <c:v>946.32408314924066</c:v>
                </c:pt>
                <c:pt idx="92">
                  <c:v>994.84315641933858</c:v>
                </c:pt>
                <c:pt idx="93">
                  <c:v>1045.8498557711423</c:v>
                </c:pt>
                <c:pt idx="94">
                  <c:v>1099.4717245212353</c:v>
                </c:pt>
                <c:pt idx="95">
                  <c:v>1155.8428452718767</c:v>
                </c:pt>
                <c:pt idx="96">
                  <c:v>1215.1041751873497</c:v>
                </c:pt>
                <c:pt idx="97">
                  <c:v>1277.4038984602892</c:v>
                </c:pt>
                <c:pt idx="98">
                  <c:v>1342.8977968493552</c:v>
                </c:pt>
                <c:pt idx="99">
                  <c:v>1411.7496392147686</c:v>
                </c:pt>
                <c:pt idx="100">
                  <c:v>1484.1315910257661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C-42D4-9D8F-ADB8CA1A4500}"/>
            </c:ext>
          </c:extLst>
        </c:ser>
        <c:ser>
          <c:idx val="2"/>
          <c:order val="2"/>
          <c:tx>
            <c:v>Discrete stochastic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'Exponential stochastic'!$F$7:$F$107</c:f>
              <c:numCache>
                <c:formatCode>0.00</c:formatCode>
                <c:ptCount val="101"/>
                <c:pt idx="0" formatCode="General">
                  <c:v>10</c:v>
                </c:pt>
                <c:pt idx="1">
                  <c:v>9.1722169814557208</c:v>
                </c:pt>
                <c:pt idx="2">
                  <c:v>9.3575205889674535</c:v>
                </c:pt>
                <c:pt idx="3">
                  <c:v>9.8002517491546719</c:v>
                </c:pt>
                <c:pt idx="4">
                  <c:v>11.154753843659615</c:v>
                </c:pt>
                <c:pt idx="5">
                  <c:v>12.820693083470935</c:v>
                </c:pt>
                <c:pt idx="6">
                  <c:v>11.378268215949015</c:v>
                </c:pt>
                <c:pt idx="7">
                  <c:v>12.351405368515838</c:v>
                </c:pt>
                <c:pt idx="8">
                  <c:v>12.265374546131731</c:v>
                </c:pt>
                <c:pt idx="9">
                  <c:v>13.644461546017684</c:v>
                </c:pt>
                <c:pt idx="10">
                  <c:v>16.451218536785408</c:v>
                </c:pt>
                <c:pt idx="11">
                  <c:v>17.320116567465782</c:v>
                </c:pt>
                <c:pt idx="12">
                  <c:v>18.059544545109684</c:v>
                </c:pt>
                <c:pt idx="13">
                  <c:v>18.676073731434546</c:v>
                </c:pt>
                <c:pt idx="14">
                  <c:v>18.869932894170013</c:v>
                </c:pt>
                <c:pt idx="15">
                  <c:v>21.607517026062791</c:v>
                </c:pt>
                <c:pt idx="16">
                  <c:v>23.673308547912487</c:v>
                </c:pt>
                <c:pt idx="17">
                  <c:v>25.604445954194063</c:v>
                </c:pt>
                <c:pt idx="18">
                  <c:v>25.97494480955449</c:v>
                </c:pt>
                <c:pt idx="19">
                  <c:v>25.998322670229655</c:v>
                </c:pt>
                <c:pt idx="20">
                  <c:v>27.968198405417663</c:v>
                </c:pt>
                <c:pt idx="21">
                  <c:v>32.794629163378353</c:v>
                </c:pt>
                <c:pt idx="22">
                  <c:v>33.807600062047854</c:v>
                </c:pt>
                <c:pt idx="23">
                  <c:v>35.723661990931575</c:v>
                </c:pt>
                <c:pt idx="24">
                  <c:v>38.047025372622258</c:v>
                </c:pt>
                <c:pt idx="25">
                  <c:v>38.157981717015282</c:v>
                </c:pt>
                <c:pt idx="26">
                  <c:v>44.480936469696417</c:v>
                </c:pt>
                <c:pt idx="27">
                  <c:v>52.268769054439943</c:v>
                </c:pt>
                <c:pt idx="28">
                  <c:v>59.343977764967001</c:v>
                </c:pt>
                <c:pt idx="29">
                  <c:v>70.011427491896072</c:v>
                </c:pt>
                <c:pt idx="30">
                  <c:v>70.506019991340182</c:v>
                </c:pt>
                <c:pt idx="31">
                  <c:v>72.258821694755255</c:v>
                </c:pt>
                <c:pt idx="32">
                  <c:v>80.203825131462551</c:v>
                </c:pt>
                <c:pt idx="33">
                  <c:v>82.737678349109956</c:v>
                </c:pt>
                <c:pt idx="34">
                  <c:v>78.508938763028866</c:v>
                </c:pt>
                <c:pt idx="35">
                  <c:v>79.246140202023724</c:v>
                </c:pt>
                <c:pt idx="36">
                  <c:v>82.710290987688524</c:v>
                </c:pt>
                <c:pt idx="37">
                  <c:v>79.999240153384918</c:v>
                </c:pt>
                <c:pt idx="38">
                  <c:v>74.787573278124398</c:v>
                </c:pt>
                <c:pt idx="39">
                  <c:v>72.731430620033407</c:v>
                </c:pt>
                <c:pt idx="40">
                  <c:v>73.4821206645627</c:v>
                </c:pt>
                <c:pt idx="41">
                  <c:v>78.733514091465054</c:v>
                </c:pt>
                <c:pt idx="42">
                  <c:v>97.736994870902322</c:v>
                </c:pt>
                <c:pt idx="43">
                  <c:v>95.157510787756934</c:v>
                </c:pt>
                <c:pt idx="44">
                  <c:v>135.79897408729531</c:v>
                </c:pt>
                <c:pt idx="45">
                  <c:v>140.53476135770396</c:v>
                </c:pt>
                <c:pt idx="46">
                  <c:v>144.13809324056885</c:v>
                </c:pt>
                <c:pt idx="47">
                  <c:v>137.78674734530242</c:v>
                </c:pt>
                <c:pt idx="48">
                  <c:v>134.67313750447741</c:v>
                </c:pt>
                <c:pt idx="49">
                  <c:v>129.52816858365446</c:v>
                </c:pt>
                <c:pt idx="50">
                  <c:v>126.63330670527826</c:v>
                </c:pt>
                <c:pt idx="51">
                  <c:v>155.95895362416624</c:v>
                </c:pt>
                <c:pt idx="52">
                  <c:v>158.32434229189855</c:v>
                </c:pt>
                <c:pt idx="53">
                  <c:v>150.34267477332048</c:v>
                </c:pt>
                <c:pt idx="54">
                  <c:v>139.09172385425936</c:v>
                </c:pt>
                <c:pt idx="55">
                  <c:v>134.00346053637932</c:v>
                </c:pt>
                <c:pt idx="56">
                  <c:v>131.92395225448416</c:v>
                </c:pt>
                <c:pt idx="57">
                  <c:v>120.5260481610663</c:v>
                </c:pt>
                <c:pt idx="58">
                  <c:v>119.97474707375324</c:v>
                </c:pt>
                <c:pt idx="59">
                  <c:v>109.21968891455346</c:v>
                </c:pt>
                <c:pt idx="60">
                  <c:v>134.31852426577078</c:v>
                </c:pt>
                <c:pt idx="61">
                  <c:v>149.11427675294345</c:v>
                </c:pt>
                <c:pt idx="62">
                  <c:v>161.97388380349585</c:v>
                </c:pt>
                <c:pt idx="63">
                  <c:v>179.34784014079938</c:v>
                </c:pt>
                <c:pt idx="64">
                  <c:v>217.00550450457109</c:v>
                </c:pt>
                <c:pt idx="65">
                  <c:v>204.79972445928558</c:v>
                </c:pt>
                <c:pt idx="66">
                  <c:v>167.54445497485449</c:v>
                </c:pt>
                <c:pt idx="67">
                  <c:v>186.53237182246616</c:v>
                </c:pt>
                <c:pt idx="68">
                  <c:v>204.10312138900997</c:v>
                </c:pt>
                <c:pt idx="69">
                  <c:v>211.13110483800898</c:v>
                </c:pt>
                <c:pt idx="70">
                  <c:v>233.9578327069527</c:v>
                </c:pt>
                <c:pt idx="71">
                  <c:v>247.90721768070568</c:v>
                </c:pt>
                <c:pt idx="72">
                  <c:v>262.95930544602862</c:v>
                </c:pt>
                <c:pt idx="73">
                  <c:v>271.83503116439169</c:v>
                </c:pt>
                <c:pt idx="74">
                  <c:v>263.16338278855613</c:v>
                </c:pt>
                <c:pt idx="75">
                  <c:v>242.19612462310005</c:v>
                </c:pt>
                <c:pt idx="76">
                  <c:v>240.36046508174252</c:v>
                </c:pt>
                <c:pt idx="77">
                  <c:v>255.13301627631884</c:v>
                </c:pt>
                <c:pt idx="78">
                  <c:v>299.72043175609093</c:v>
                </c:pt>
                <c:pt idx="79">
                  <c:v>297.81260135570574</c:v>
                </c:pt>
                <c:pt idx="80">
                  <c:v>299.71580878544643</c:v>
                </c:pt>
                <c:pt idx="81">
                  <c:v>330.21228339742868</c:v>
                </c:pt>
                <c:pt idx="82">
                  <c:v>305.08698391295559</c:v>
                </c:pt>
                <c:pt idx="83">
                  <c:v>377.50403044210225</c:v>
                </c:pt>
                <c:pt idx="84">
                  <c:v>441.80430159490993</c:v>
                </c:pt>
                <c:pt idx="85">
                  <c:v>431.30127085189469</c:v>
                </c:pt>
                <c:pt idx="86">
                  <c:v>457.57048867175632</c:v>
                </c:pt>
                <c:pt idx="87">
                  <c:v>539.27960696973003</c:v>
                </c:pt>
                <c:pt idx="88">
                  <c:v>624.6568684349171</c:v>
                </c:pt>
                <c:pt idx="89">
                  <c:v>586.45053911450452</c:v>
                </c:pt>
                <c:pt idx="90">
                  <c:v>644.21690218671756</c:v>
                </c:pt>
                <c:pt idx="91">
                  <c:v>666.63840860412176</c:v>
                </c:pt>
                <c:pt idx="92">
                  <c:v>742.7926208464977</c:v>
                </c:pt>
                <c:pt idx="93">
                  <c:v>720.71815304896222</c:v>
                </c:pt>
                <c:pt idx="94">
                  <c:v>773.6933040067745</c:v>
                </c:pt>
                <c:pt idx="95">
                  <c:v>773.51851688012869</c:v>
                </c:pt>
                <c:pt idx="96">
                  <c:v>636.21358675864474</c:v>
                </c:pt>
                <c:pt idx="97">
                  <c:v>801.50165386032984</c:v>
                </c:pt>
                <c:pt idx="98">
                  <c:v>835.07486976736027</c:v>
                </c:pt>
                <c:pt idx="99">
                  <c:v>860.98271348932019</c:v>
                </c:pt>
                <c:pt idx="100">
                  <c:v>966.87990716428715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EC-42D4-9D8F-ADB8CA1A4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22624"/>
        <c:axId val="1205326016"/>
      </c:lineChart>
      <c:catAx>
        <c:axId val="97492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26016"/>
        <c:crosses val="autoZero"/>
        <c:auto val="1"/>
        <c:lblAlgn val="ctr"/>
        <c:lblOffset val="100"/>
        <c:noMultiLvlLbl val="0"/>
      </c:catAx>
      <c:valAx>
        <c:axId val="120532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 sz="1200"/>
                  <a:t>Population size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9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86392085604684"/>
          <c:y val="0.18576334208223969"/>
          <c:w val="0.3460939480190306"/>
          <c:h val="0.14756999125109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microsoft.com/en-us/office/switch-between-relative-and-absolute-references-981f5871-7864-42cc-b3f0-41ffa10cc6fc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5</xdr:row>
      <xdr:rowOff>12700</xdr:rowOff>
    </xdr:from>
    <xdr:to>
      <xdr:col>11</xdr:col>
      <xdr:colOff>228600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D031BB-C29A-4DB7-8409-3C80F8A467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120650</xdr:colOff>
      <xdr:row>0</xdr:row>
      <xdr:rowOff>38100</xdr:rowOff>
    </xdr:from>
    <xdr:to>
      <xdr:col>12</xdr:col>
      <xdr:colOff>495300</xdr:colOff>
      <xdr:row>1</xdr:row>
      <xdr:rowOff>165100</xdr:rowOff>
    </xdr:to>
    <xdr:sp macro="" textlink="">
      <xdr:nvSpPr>
        <xdr:cNvPr id="3" name="Isosceles Tri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F7F395-FAF0-4065-AF9C-BFC3A77F424A}"/>
            </a:ext>
          </a:extLst>
        </xdr:cNvPr>
        <xdr:cNvSpPr/>
      </xdr:nvSpPr>
      <xdr:spPr>
        <a:xfrm>
          <a:off x="8426450" y="38100"/>
          <a:ext cx="374650" cy="311150"/>
        </a:xfrm>
        <a:prstGeom prst="triangl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5</xdr:row>
      <xdr:rowOff>12700</xdr:rowOff>
    </xdr:from>
    <xdr:to>
      <xdr:col>10</xdr:col>
      <xdr:colOff>336550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B720F2-7D35-42D2-A0F0-3955ED3C1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5</xdr:row>
      <xdr:rowOff>12700</xdr:rowOff>
    </xdr:from>
    <xdr:to>
      <xdr:col>14</xdr:col>
      <xdr:colOff>165100</xdr:colOff>
      <xdr:row>19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BD2D2F-B84A-4C6C-AD72-DEB3023422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ames Murdoch" id="{2DE7373B-5FE4-46B6-8880-BF3197BC6945}" userId="S::jmurdoch@uvm.edu::69a86bd4-6844-49df-a238-28e69db256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3-04-18T17:01:35.42" personId="{2DE7373B-5FE4-46B6-8880-BF3197BC6945}" id="{99895B4F-63D4-449C-A39E-36D9312D559C}">
    <text>Per capita birth rate.</text>
  </threadedComment>
  <threadedComment ref="B3" dT="2023-04-18T17:01:47.11" personId="{2DE7373B-5FE4-46B6-8880-BF3197BC6945}" id="{483AB922-5720-4E06-B06F-286D7FB0BE94}">
    <text>Per capita death rate.</text>
  </threadedComment>
  <threadedComment ref="C3" dT="2023-04-18T17:02:12.19" personId="{2DE7373B-5FE4-46B6-8880-BF3197BC6945}" id="{5DFC26EB-6224-4BBE-87A7-D40A6794B352}">
    <text>Geometric rate of increase (b-d).</text>
  </threadedComment>
  <threadedComment ref="D3" dT="2023-04-18T17:02:26.24" personId="{2DE7373B-5FE4-46B6-8880-BF3197BC6945}" id="{B519E190-0B01-4099-BE95-BA773FD38374}">
    <text>Instantaneous rate of increase (b-d).</text>
  </threadedComment>
  <threadedComment ref="E3" dT="2023-04-18T17:02:40.00" personId="{2DE7373B-5FE4-46B6-8880-BF3197BC6945}" id="{DA717D35-5AFA-4F41-9D39-B7C7750E131B}">
    <text>Finite rate of increase (1+R; also Nt+1/Nt).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3" dT="2023-04-18T17:01:35.42" personId="{2DE7373B-5FE4-46B6-8880-BF3197BC6945}" id="{6E443513-29FB-45B0-81BB-A37D36FD4443}">
    <text>Per capita birth rate.</text>
  </threadedComment>
  <threadedComment ref="B3" dT="2023-04-18T17:01:47.11" personId="{2DE7373B-5FE4-46B6-8880-BF3197BC6945}" id="{851CED8D-391D-4EBB-AA93-9A2F48076AC6}">
    <text>Per capita death rate.</text>
  </threadedComment>
  <threadedComment ref="C3" dT="2023-04-18T17:02:12.19" personId="{2DE7373B-5FE4-46B6-8880-BF3197BC6945}" id="{225EF5CF-9038-485E-9F33-0472DE4D7C67}">
    <text>Geometric rate of increase (b-d).</text>
  </threadedComment>
  <threadedComment ref="D3" dT="2023-04-18T17:02:26.24" personId="{2DE7373B-5FE4-46B6-8880-BF3197BC6945}" id="{3A7BA7F9-F3D1-48AF-9599-65F0EB81405D}">
    <text>Instantaneous rate of increase (b-d).</text>
  </threadedComment>
  <threadedComment ref="E3" dT="2023-04-18T17:02:40.00" personId="{2DE7373B-5FE4-46B6-8880-BF3197BC6945}" id="{25EBD0AE-E172-47DD-88A9-A6608208DA8C}">
    <text>Finite rate of increase (1+R; also Nt+1/Nt).</text>
  </threadedComment>
  <threadedComment ref="F3" dT="2023-04-24T21:03:06.77" personId="{2DE7373B-5FE4-46B6-8880-BF3197BC6945}" id="{F6513D02-100E-4B0A-9152-691794FCFF4C}">
    <text>Carrying capacity.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3" dT="2023-04-18T17:01:35.42" personId="{2DE7373B-5FE4-46B6-8880-BF3197BC6945}" id="{33D6B95B-E6BF-4E50-9854-2FE2DE6D5D0D}">
    <text>Per capita birth rate.</text>
  </threadedComment>
  <threadedComment ref="B3" dT="2023-04-18T17:01:47.11" personId="{2DE7373B-5FE4-46B6-8880-BF3197BC6945}" id="{C001D267-BF7E-43DF-B2BD-229AE4616F79}">
    <text>Per capita death rate.</text>
  </threadedComment>
  <threadedComment ref="C3" dT="2023-04-18T17:02:12.19" personId="{2DE7373B-5FE4-46B6-8880-BF3197BC6945}" id="{86BE663F-384D-45E0-9FB4-C811C7352F77}">
    <text>Geometric rate of increase (b-d).</text>
  </threadedComment>
  <threadedComment ref="D3" dT="2023-04-18T17:02:26.24" personId="{2DE7373B-5FE4-46B6-8880-BF3197BC6945}" id="{04F64AF2-49AA-4AC1-94DF-86D1C7E8A060}">
    <text>Instantaneous rate of increase (b-d).</text>
  </threadedComment>
  <threadedComment ref="E3" dT="2023-04-18T17:02:40.00" personId="{2DE7373B-5FE4-46B6-8880-BF3197BC6945}" id="{79588078-C58E-4B82-9240-D54690979D86}">
    <text>Finite rate of increase (1+R; also Nt+1/Nt).</text>
  </threadedComment>
  <threadedComment ref="F3" dT="2023-04-25T08:30:43.59" personId="{2DE7373B-5FE4-46B6-8880-BF3197BC6945}" id="{09967C45-95E0-41EE-ACC2-1E9E3C02362B}">
    <text>Standard deviation.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69C07-366A-4CA5-9D68-A5B16373E050}">
  <dimension ref="A1:G502"/>
  <sheetViews>
    <sheetView workbookViewId="0">
      <selection activeCell="A4" sqref="A4"/>
    </sheetView>
  </sheetViews>
  <sheetFormatPr defaultRowHeight="14.4" x14ac:dyDescent="0.3"/>
  <cols>
    <col min="1" max="6" width="11.109375" customWidth="1"/>
  </cols>
  <sheetData>
    <row r="1" spans="1:7" ht="14.55" customHeight="1" x14ac:dyDescent="0.3">
      <c r="A1" s="1" t="s">
        <v>15</v>
      </c>
    </row>
    <row r="2" spans="1:7" ht="14.55" customHeight="1" x14ac:dyDescent="0.3"/>
    <row r="3" spans="1:7" ht="14.55" customHeight="1" x14ac:dyDescent="0.35">
      <c r="A3" s="2" t="s">
        <v>1</v>
      </c>
      <c r="B3" s="2" t="s">
        <v>2</v>
      </c>
      <c r="C3" s="2" t="s">
        <v>0</v>
      </c>
      <c r="D3" s="2" t="s">
        <v>3</v>
      </c>
      <c r="E3" s="2" t="s">
        <v>4</v>
      </c>
      <c r="G3" s="1" t="s">
        <v>7</v>
      </c>
    </row>
    <row r="4" spans="1:7" ht="14.55" customHeight="1" x14ac:dyDescent="0.35">
      <c r="A4" s="6">
        <v>0.1</v>
      </c>
      <c r="B4" s="6">
        <v>0.05</v>
      </c>
      <c r="C4" s="5">
        <f>A4-B4</f>
        <v>0.05</v>
      </c>
      <c r="D4" s="5">
        <f>A4-B4</f>
        <v>0.05</v>
      </c>
      <c r="E4" s="5">
        <f>C4+1</f>
        <v>1.05</v>
      </c>
      <c r="G4" s="1" t="s">
        <v>8</v>
      </c>
    </row>
    <row r="5" spans="1:7" ht="14.55" customHeight="1" x14ac:dyDescent="0.3">
      <c r="G5" s="1"/>
    </row>
    <row r="6" spans="1:7" ht="14.55" customHeight="1" x14ac:dyDescent="0.3">
      <c r="A6" s="4" t="s">
        <v>5</v>
      </c>
      <c r="B6" s="4" t="s">
        <v>9</v>
      </c>
      <c r="C6" s="4" t="s">
        <v>10</v>
      </c>
    </row>
    <row r="7" spans="1:7" ht="14.55" customHeight="1" x14ac:dyDescent="0.3">
      <c r="A7">
        <v>0</v>
      </c>
      <c r="B7" s="3">
        <v>10</v>
      </c>
      <c r="C7" s="3">
        <v>10</v>
      </c>
    </row>
    <row r="8" spans="1:7" ht="14.55" customHeight="1" x14ac:dyDescent="0.3">
      <c r="A8">
        <v>1</v>
      </c>
      <c r="B8" s="3">
        <f>B7*$E$4</f>
        <v>10.5</v>
      </c>
      <c r="C8" s="3">
        <f>$C$7*EXP($D$4*A8)</f>
        <v>10.512710963760242</v>
      </c>
    </row>
    <row r="9" spans="1:7" ht="14.55" customHeight="1" x14ac:dyDescent="0.3">
      <c r="A9">
        <v>2</v>
      </c>
      <c r="B9" s="3">
        <f t="shared" ref="B9:B72" si="0">B8*$E$4</f>
        <v>11.025</v>
      </c>
      <c r="C9" s="3">
        <f t="shared" ref="C9:C72" si="1">$C$7*EXP($D$4*A9)</f>
        <v>11.051709180756477</v>
      </c>
    </row>
    <row r="10" spans="1:7" ht="14.55" customHeight="1" x14ac:dyDescent="0.3">
      <c r="A10">
        <v>3</v>
      </c>
      <c r="B10" s="3">
        <f t="shared" si="0"/>
        <v>11.576250000000002</v>
      </c>
      <c r="C10" s="3">
        <f t="shared" si="1"/>
        <v>11.61834242728283</v>
      </c>
    </row>
    <row r="11" spans="1:7" ht="14.55" customHeight="1" x14ac:dyDescent="0.3">
      <c r="A11">
        <v>4</v>
      </c>
      <c r="B11" s="3">
        <f t="shared" si="0"/>
        <v>12.155062500000001</v>
      </c>
      <c r="C11" s="3">
        <f t="shared" si="1"/>
        <v>12.214027581601698</v>
      </c>
    </row>
    <row r="12" spans="1:7" x14ac:dyDescent="0.3">
      <c r="A12">
        <v>5</v>
      </c>
      <c r="B12" s="3">
        <f t="shared" si="0"/>
        <v>12.762815625000002</v>
      </c>
      <c r="C12" s="3">
        <f t="shared" si="1"/>
        <v>12.840254166877415</v>
      </c>
    </row>
    <row r="13" spans="1:7" x14ac:dyDescent="0.3">
      <c r="A13">
        <v>6</v>
      </c>
      <c r="B13" s="3">
        <f t="shared" si="0"/>
        <v>13.400956406250003</v>
      </c>
      <c r="C13" s="3">
        <f t="shared" si="1"/>
        <v>13.498588075760033</v>
      </c>
    </row>
    <row r="14" spans="1:7" x14ac:dyDescent="0.3">
      <c r="A14">
        <v>7</v>
      </c>
      <c r="B14" s="3">
        <f t="shared" si="0"/>
        <v>14.071004226562504</v>
      </c>
      <c r="C14" s="3">
        <f t="shared" si="1"/>
        <v>14.190675485932573</v>
      </c>
    </row>
    <row r="15" spans="1:7" x14ac:dyDescent="0.3">
      <c r="A15">
        <v>8</v>
      </c>
      <c r="B15" s="3">
        <f t="shared" si="0"/>
        <v>14.774554437890631</v>
      </c>
      <c r="C15" s="3">
        <f t="shared" si="1"/>
        <v>14.918246976412703</v>
      </c>
    </row>
    <row r="16" spans="1:7" x14ac:dyDescent="0.3">
      <c r="A16">
        <v>9</v>
      </c>
      <c r="B16" s="3">
        <f t="shared" si="0"/>
        <v>15.513282159785163</v>
      </c>
      <c r="C16" s="3">
        <f t="shared" si="1"/>
        <v>15.683121854901689</v>
      </c>
    </row>
    <row r="17" spans="1:3" x14ac:dyDescent="0.3">
      <c r="A17">
        <v>10</v>
      </c>
      <c r="B17" s="3">
        <f t="shared" si="0"/>
        <v>16.288946267774421</v>
      </c>
      <c r="C17" s="3">
        <f t="shared" si="1"/>
        <v>16.487212707001284</v>
      </c>
    </row>
    <row r="18" spans="1:3" x14ac:dyDescent="0.3">
      <c r="A18">
        <v>11</v>
      </c>
      <c r="B18" s="3">
        <f t="shared" si="0"/>
        <v>17.103393581163143</v>
      </c>
      <c r="C18" s="3">
        <f t="shared" si="1"/>
        <v>17.332530178673952</v>
      </c>
    </row>
    <row r="19" spans="1:3" x14ac:dyDescent="0.3">
      <c r="A19">
        <v>12</v>
      </c>
      <c r="B19" s="3">
        <f t="shared" si="0"/>
        <v>17.9585632602213</v>
      </c>
      <c r="C19" s="3">
        <f t="shared" si="1"/>
        <v>18.221188003905091</v>
      </c>
    </row>
    <row r="20" spans="1:3" x14ac:dyDescent="0.3">
      <c r="A20">
        <v>13</v>
      </c>
      <c r="B20" s="3">
        <f t="shared" si="0"/>
        <v>18.856491423232367</v>
      </c>
      <c r="C20" s="3">
        <f t="shared" si="1"/>
        <v>19.155408290138961</v>
      </c>
    </row>
    <row r="21" spans="1:3" x14ac:dyDescent="0.3">
      <c r="A21">
        <v>14</v>
      </c>
      <c r="B21" s="3">
        <f t="shared" si="0"/>
        <v>19.799315994393986</v>
      </c>
      <c r="C21" s="3">
        <f t="shared" si="1"/>
        <v>20.137527074704767</v>
      </c>
    </row>
    <row r="22" spans="1:3" x14ac:dyDescent="0.3">
      <c r="A22">
        <v>15</v>
      </c>
      <c r="B22" s="3">
        <f t="shared" si="0"/>
        <v>20.789281794113688</v>
      </c>
      <c r="C22" s="3">
        <f t="shared" si="1"/>
        <v>21.170000166126748</v>
      </c>
    </row>
    <row r="23" spans="1:3" x14ac:dyDescent="0.3">
      <c r="A23">
        <v>16</v>
      </c>
      <c r="B23" s="3">
        <f t="shared" si="0"/>
        <v>21.828745883819373</v>
      </c>
      <c r="C23" s="3">
        <f t="shared" si="1"/>
        <v>22.255409284924678</v>
      </c>
    </row>
    <row r="24" spans="1:3" x14ac:dyDescent="0.3">
      <c r="A24">
        <v>17</v>
      </c>
      <c r="B24" s="3">
        <f t="shared" si="0"/>
        <v>22.920183178010344</v>
      </c>
      <c r="C24" s="3">
        <f t="shared" si="1"/>
        <v>23.396468519259912</v>
      </c>
    </row>
    <row r="25" spans="1:3" x14ac:dyDescent="0.3">
      <c r="A25">
        <v>18</v>
      </c>
      <c r="B25" s="3">
        <f t="shared" si="0"/>
        <v>24.066192336910863</v>
      </c>
      <c r="C25" s="3">
        <f t="shared" si="1"/>
        <v>24.596031111569499</v>
      </c>
    </row>
    <row r="26" spans="1:3" x14ac:dyDescent="0.3">
      <c r="A26">
        <v>19</v>
      </c>
      <c r="B26" s="3">
        <f t="shared" si="0"/>
        <v>25.269501953756407</v>
      </c>
      <c r="C26" s="3">
        <f t="shared" si="1"/>
        <v>25.857096593158463</v>
      </c>
    </row>
    <row r="27" spans="1:3" x14ac:dyDescent="0.3">
      <c r="A27">
        <v>20</v>
      </c>
      <c r="B27" s="3">
        <f t="shared" si="0"/>
        <v>26.532977051444227</v>
      </c>
      <c r="C27" s="3">
        <f t="shared" si="1"/>
        <v>27.18281828459045</v>
      </c>
    </row>
    <row r="28" spans="1:3" x14ac:dyDescent="0.3">
      <c r="A28">
        <v>21</v>
      </c>
      <c r="B28" s="3">
        <f t="shared" si="0"/>
        <v>27.85962590401644</v>
      </c>
      <c r="C28" s="3">
        <f t="shared" si="1"/>
        <v>28.576511180631638</v>
      </c>
    </row>
    <row r="29" spans="1:3" x14ac:dyDescent="0.3">
      <c r="A29">
        <v>22</v>
      </c>
      <c r="B29" s="3">
        <f t="shared" si="0"/>
        <v>29.252607199217262</v>
      </c>
      <c r="C29" s="3">
        <f t="shared" si="1"/>
        <v>30.041660239464335</v>
      </c>
    </row>
    <row r="30" spans="1:3" x14ac:dyDescent="0.3">
      <c r="A30">
        <v>23</v>
      </c>
      <c r="B30" s="3">
        <f t="shared" si="0"/>
        <v>30.715237559178128</v>
      </c>
      <c r="C30" s="3">
        <f t="shared" si="1"/>
        <v>31.581929096897682</v>
      </c>
    </row>
    <row r="31" spans="1:3" x14ac:dyDescent="0.3">
      <c r="A31">
        <v>24</v>
      </c>
      <c r="B31" s="3">
        <f t="shared" si="0"/>
        <v>32.250999437137033</v>
      </c>
      <c r="C31" s="3">
        <f t="shared" si="1"/>
        <v>33.201169227365483</v>
      </c>
    </row>
    <row r="32" spans="1:3" x14ac:dyDescent="0.3">
      <c r="A32">
        <v>25</v>
      </c>
      <c r="B32" s="3">
        <f t="shared" si="0"/>
        <v>33.863549408993883</v>
      </c>
      <c r="C32" s="3">
        <f t="shared" si="1"/>
        <v>34.903429574618414</v>
      </c>
    </row>
    <row r="33" spans="1:3" x14ac:dyDescent="0.3">
      <c r="A33">
        <v>26</v>
      </c>
      <c r="B33" s="3">
        <f t="shared" si="0"/>
        <v>35.55672687944358</v>
      </c>
      <c r="C33" s="3">
        <f t="shared" si="1"/>
        <v>36.692966676192441</v>
      </c>
    </row>
    <row r="34" spans="1:3" x14ac:dyDescent="0.3">
      <c r="A34">
        <v>27</v>
      </c>
      <c r="B34" s="3">
        <f t="shared" si="0"/>
        <v>37.334563223415763</v>
      </c>
      <c r="C34" s="3">
        <f t="shared" si="1"/>
        <v>38.574255306969746</v>
      </c>
    </row>
    <row r="35" spans="1:3" x14ac:dyDescent="0.3">
      <c r="A35">
        <v>28</v>
      </c>
      <c r="B35" s="3">
        <f t="shared" si="0"/>
        <v>39.201291384586554</v>
      </c>
      <c r="C35" s="3">
        <f t="shared" si="1"/>
        <v>40.551999668446754</v>
      </c>
    </row>
    <row r="36" spans="1:3" x14ac:dyDescent="0.3">
      <c r="A36">
        <v>29</v>
      </c>
      <c r="B36" s="3">
        <f t="shared" si="0"/>
        <v>41.161355953815885</v>
      </c>
      <c r="C36" s="3">
        <f t="shared" si="1"/>
        <v>42.631145151688187</v>
      </c>
    </row>
    <row r="37" spans="1:3" x14ac:dyDescent="0.3">
      <c r="A37">
        <v>30</v>
      </c>
      <c r="B37" s="3">
        <f t="shared" si="0"/>
        <v>43.219423751506682</v>
      </c>
      <c r="C37" s="3">
        <f t="shared" si="1"/>
        <v>44.816890703380643</v>
      </c>
    </row>
    <row r="38" spans="1:3" x14ac:dyDescent="0.3">
      <c r="A38">
        <v>31</v>
      </c>
      <c r="B38" s="3">
        <f t="shared" si="0"/>
        <v>45.380394939082016</v>
      </c>
      <c r="C38" s="3">
        <f t="shared" si="1"/>
        <v>47.114701825907417</v>
      </c>
    </row>
    <row r="39" spans="1:3" x14ac:dyDescent="0.3">
      <c r="A39">
        <v>32</v>
      </c>
      <c r="B39" s="3">
        <f t="shared" si="0"/>
        <v>47.649414686036117</v>
      </c>
      <c r="C39" s="3">
        <f t="shared" si="1"/>
        <v>49.530324243951149</v>
      </c>
    </row>
    <row r="40" spans="1:3" x14ac:dyDescent="0.3">
      <c r="A40">
        <v>33</v>
      </c>
      <c r="B40" s="3">
        <f t="shared" si="0"/>
        <v>50.031885420337922</v>
      </c>
      <c r="C40" s="3">
        <f t="shared" si="1"/>
        <v>52.069798271798497</v>
      </c>
    </row>
    <row r="41" spans="1:3" x14ac:dyDescent="0.3">
      <c r="A41">
        <v>34</v>
      </c>
      <c r="B41" s="3">
        <f t="shared" si="0"/>
        <v>52.53347969135482</v>
      </c>
      <c r="C41" s="3">
        <f t="shared" si="1"/>
        <v>54.739473917272008</v>
      </c>
    </row>
    <row r="42" spans="1:3" x14ac:dyDescent="0.3">
      <c r="A42">
        <v>35</v>
      </c>
      <c r="B42" s="3">
        <f t="shared" si="0"/>
        <v>55.160153675922565</v>
      </c>
      <c r="C42" s="3">
        <f t="shared" si="1"/>
        <v>57.546026760057309</v>
      </c>
    </row>
    <row r="43" spans="1:3" x14ac:dyDescent="0.3">
      <c r="A43">
        <v>36</v>
      </c>
      <c r="B43" s="3">
        <f t="shared" si="0"/>
        <v>57.918161359718695</v>
      </c>
      <c r="C43" s="3">
        <f t="shared" si="1"/>
        <v>60.496474644129464</v>
      </c>
    </row>
    <row r="44" spans="1:3" x14ac:dyDescent="0.3">
      <c r="A44">
        <v>37</v>
      </c>
      <c r="B44" s="3">
        <f t="shared" si="0"/>
        <v>60.814069427704631</v>
      </c>
      <c r="C44" s="3">
        <f t="shared" si="1"/>
        <v>63.598195226018319</v>
      </c>
    </row>
    <row r="45" spans="1:3" x14ac:dyDescent="0.3">
      <c r="A45">
        <v>38</v>
      </c>
      <c r="B45" s="3">
        <f t="shared" si="0"/>
        <v>63.854772899089866</v>
      </c>
      <c r="C45" s="3">
        <f t="shared" si="1"/>
        <v>66.858944422792703</v>
      </c>
    </row>
    <row r="46" spans="1:3" x14ac:dyDescent="0.3">
      <c r="A46">
        <v>39</v>
      </c>
      <c r="B46" s="3">
        <f t="shared" si="0"/>
        <v>67.047511544044369</v>
      </c>
      <c r="C46" s="3">
        <f t="shared" si="1"/>
        <v>70.286875805892947</v>
      </c>
    </row>
    <row r="47" spans="1:3" x14ac:dyDescent="0.3">
      <c r="A47">
        <v>40</v>
      </c>
      <c r="B47" s="3">
        <f t="shared" si="0"/>
        <v>70.399887121246593</v>
      </c>
      <c r="C47" s="3">
        <f t="shared" si="1"/>
        <v>73.890560989306508</v>
      </c>
    </row>
    <row r="48" spans="1:3" x14ac:dyDescent="0.3">
      <c r="A48">
        <v>41</v>
      </c>
      <c r="B48" s="3">
        <f t="shared" si="0"/>
        <v>73.91988147730892</v>
      </c>
      <c r="C48" s="3">
        <f t="shared" si="1"/>
        <v>77.679011063067748</v>
      </c>
    </row>
    <row r="49" spans="1:3" x14ac:dyDescent="0.3">
      <c r="A49">
        <v>42</v>
      </c>
      <c r="B49" s="3">
        <f t="shared" si="0"/>
        <v>77.615875551174369</v>
      </c>
      <c r="C49" s="3">
        <f t="shared" si="1"/>
        <v>81.66169912567652</v>
      </c>
    </row>
    <row r="50" spans="1:3" x14ac:dyDescent="0.3">
      <c r="A50">
        <v>43</v>
      </c>
      <c r="B50" s="3">
        <f t="shared" si="0"/>
        <v>81.496669328733091</v>
      </c>
      <c r="C50" s="3">
        <f t="shared" si="1"/>
        <v>85.848583971778936</v>
      </c>
    </row>
    <row r="51" spans="1:3" x14ac:dyDescent="0.3">
      <c r="A51">
        <v>44</v>
      </c>
      <c r="B51" s="3">
        <f t="shared" si="0"/>
        <v>85.571502795169749</v>
      </c>
      <c r="C51" s="3">
        <f t="shared" si="1"/>
        <v>90.250134994341224</v>
      </c>
    </row>
    <row r="52" spans="1:3" x14ac:dyDescent="0.3">
      <c r="A52">
        <v>45</v>
      </c>
      <c r="B52" s="3">
        <f t="shared" si="0"/>
        <v>89.850077934928237</v>
      </c>
      <c r="C52" s="3">
        <f t="shared" si="1"/>
        <v>94.877358363585259</v>
      </c>
    </row>
    <row r="53" spans="1:3" x14ac:dyDescent="0.3">
      <c r="A53">
        <v>46</v>
      </c>
      <c r="B53" s="3">
        <f t="shared" si="0"/>
        <v>94.34258183167465</v>
      </c>
      <c r="C53" s="3">
        <f t="shared" si="1"/>
        <v>99.741824548147235</v>
      </c>
    </row>
    <row r="54" spans="1:3" x14ac:dyDescent="0.3">
      <c r="A54">
        <v>47</v>
      </c>
      <c r="B54" s="3">
        <f t="shared" si="0"/>
        <v>99.059710923258393</v>
      </c>
      <c r="C54" s="3">
        <f t="shared" si="1"/>
        <v>104.85569724727576</v>
      </c>
    </row>
    <row r="55" spans="1:3" x14ac:dyDescent="0.3">
      <c r="A55">
        <v>48</v>
      </c>
      <c r="B55" s="3">
        <f t="shared" si="0"/>
        <v>104.01269646942131</v>
      </c>
      <c r="C55" s="3">
        <f t="shared" si="1"/>
        <v>110.23176380641604</v>
      </c>
    </row>
    <row r="56" spans="1:3" x14ac:dyDescent="0.3">
      <c r="A56">
        <v>49</v>
      </c>
      <c r="B56" s="3">
        <f t="shared" si="0"/>
        <v>109.21333129289239</v>
      </c>
      <c r="C56" s="3">
        <f t="shared" si="1"/>
        <v>115.88346719223392</v>
      </c>
    </row>
    <row r="57" spans="1:3" x14ac:dyDescent="0.3">
      <c r="A57">
        <v>50</v>
      </c>
      <c r="B57" s="3">
        <f t="shared" si="0"/>
        <v>114.67399785753702</v>
      </c>
      <c r="C57" s="3">
        <f t="shared" si="1"/>
        <v>121.82493960703474</v>
      </c>
    </row>
    <row r="58" spans="1:3" x14ac:dyDescent="0.3">
      <c r="A58">
        <v>51</v>
      </c>
      <c r="B58" s="3">
        <f t="shared" si="0"/>
        <v>120.40769775041387</v>
      </c>
      <c r="C58" s="3">
        <f t="shared" si="1"/>
        <v>128.07103782663037</v>
      </c>
    </row>
    <row r="59" spans="1:3" x14ac:dyDescent="0.3">
      <c r="A59">
        <v>52</v>
      </c>
      <c r="B59" s="3">
        <f t="shared" si="0"/>
        <v>126.42808263793458</v>
      </c>
      <c r="C59" s="3">
        <f t="shared" si="1"/>
        <v>134.63738035001691</v>
      </c>
    </row>
    <row r="60" spans="1:3" x14ac:dyDescent="0.3">
      <c r="A60">
        <v>53</v>
      </c>
      <c r="B60" s="3">
        <f t="shared" si="0"/>
        <v>132.74948676983132</v>
      </c>
      <c r="C60" s="3">
        <f t="shared" si="1"/>
        <v>141.54038645375809</v>
      </c>
    </row>
    <row r="61" spans="1:3" x14ac:dyDescent="0.3">
      <c r="A61">
        <v>54</v>
      </c>
      <c r="B61" s="3">
        <f t="shared" si="0"/>
        <v>139.38696110832291</v>
      </c>
      <c r="C61" s="3">
        <f t="shared" si="1"/>
        <v>148.79731724872838</v>
      </c>
    </row>
    <row r="62" spans="1:3" x14ac:dyDescent="0.3">
      <c r="A62">
        <v>55</v>
      </c>
      <c r="B62" s="3">
        <f t="shared" si="0"/>
        <v>146.35630916373907</v>
      </c>
      <c r="C62" s="3">
        <f t="shared" si="1"/>
        <v>156.42631884188171</v>
      </c>
    </row>
    <row r="63" spans="1:3" x14ac:dyDescent="0.3">
      <c r="A63">
        <v>56</v>
      </c>
      <c r="B63" s="3">
        <f t="shared" si="0"/>
        <v>153.67412462192604</v>
      </c>
      <c r="C63" s="3">
        <f t="shared" si="1"/>
        <v>164.44646771097055</v>
      </c>
    </row>
    <row r="64" spans="1:3" x14ac:dyDescent="0.3">
      <c r="A64">
        <v>57</v>
      </c>
      <c r="B64" s="3">
        <f t="shared" si="0"/>
        <v>161.35783085302234</v>
      </c>
      <c r="C64" s="3">
        <f t="shared" si="1"/>
        <v>172.87781840567641</v>
      </c>
    </row>
    <row r="65" spans="1:3" x14ac:dyDescent="0.3">
      <c r="A65">
        <v>58</v>
      </c>
      <c r="B65" s="3">
        <f t="shared" si="0"/>
        <v>169.42572239567346</v>
      </c>
      <c r="C65" s="3">
        <f t="shared" si="1"/>
        <v>181.74145369443067</v>
      </c>
    </row>
    <row r="66" spans="1:3" x14ac:dyDescent="0.3">
      <c r="A66">
        <v>59</v>
      </c>
      <c r="B66" s="3">
        <f t="shared" si="0"/>
        <v>177.89700851545714</v>
      </c>
      <c r="C66" s="3">
        <f t="shared" si="1"/>
        <v>191.05953728231651</v>
      </c>
    </row>
    <row r="67" spans="1:3" x14ac:dyDescent="0.3">
      <c r="A67">
        <v>60</v>
      </c>
      <c r="B67" s="3">
        <f t="shared" si="0"/>
        <v>186.79185894123</v>
      </c>
      <c r="C67" s="3">
        <f t="shared" si="1"/>
        <v>200.85536923187669</v>
      </c>
    </row>
    <row r="68" spans="1:3" x14ac:dyDescent="0.3">
      <c r="A68">
        <v>61</v>
      </c>
      <c r="B68" s="3">
        <f t="shared" si="0"/>
        <v>196.13145188829151</v>
      </c>
      <c r="C68" s="3">
        <f t="shared" si="1"/>
        <v>211.15344422540616</v>
      </c>
    </row>
    <row r="69" spans="1:3" x14ac:dyDescent="0.3">
      <c r="A69">
        <v>62</v>
      </c>
      <c r="B69" s="3">
        <f t="shared" si="0"/>
        <v>205.93802448270608</v>
      </c>
      <c r="C69" s="3">
        <f t="shared" si="1"/>
        <v>221.97951281441635</v>
      </c>
    </row>
    <row r="70" spans="1:3" x14ac:dyDescent="0.3">
      <c r="A70">
        <v>63</v>
      </c>
      <c r="B70" s="3">
        <f t="shared" si="0"/>
        <v>216.23492570684141</v>
      </c>
      <c r="C70" s="3">
        <f t="shared" si="1"/>
        <v>233.36064580942721</v>
      </c>
    </row>
    <row r="71" spans="1:3" x14ac:dyDescent="0.3">
      <c r="A71">
        <v>64</v>
      </c>
      <c r="B71" s="3">
        <f t="shared" si="0"/>
        <v>227.04667199218349</v>
      </c>
      <c r="C71" s="3">
        <f t="shared" si="1"/>
        <v>245.32530197109352</v>
      </c>
    </row>
    <row r="72" spans="1:3" x14ac:dyDescent="0.3">
      <c r="A72">
        <v>65</v>
      </c>
      <c r="B72" s="3">
        <f t="shared" si="0"/>
        <v>238.39900559179267</v>
      </c>
      <c r="C72" s="3">
        <f t="shared" si="1"/>
        <v>257.90339917193063</v>
      </c>
    </row>
    <row r="73" spans="1:3" x14ac:dyDescent="0.3">
      <c r="A73">
        <v>66</v>
      </c>
      <c r="B73" s="3">
        <f t="shared" ref="B73:B107" si="2">B72*$E$4</f>
        <v>250.31895587138231</v>
      </c>
      <c r="C73" s="3">
        <f t="shared" ref="C73:C107" si="3">$C$7*EXP($D$4*A73)</f>
        <v>271.12638920657895</v>
      </c>
    </row>
    <row r="74" spans="1:3" x14ac:dyDescent="0.3">
      <c r="A74">
        <v>67</v>
      </c>
      <c r="B74" s="3">
        <f t="shared" si="2"/>
        <v>262.83490366495147</v>
      </c>
      <c r="C74" s="3">
        <f t="shared" si="3"/>
        <v>285.02733643767283</v>
      </c>
    </row>
    <row r="75" spans="1:3" x14ac:dyDescent="0.3">
      <c r="A75">
        <v>68</v>
      </c>
      <c r="B75" s="3">
        <f t="shared" si="2"/>
        <v>275.97664884819903</v>
      </c>
      <c r="C75" s="3">
        <f t="shared" si="3"/>
        <v>299.64100047397028</v>
      </c>
    </row>
    <row r="76" spans="1:3" x14ac:dyDescent="0.3">
      <c r="A76">
        <v>69</v>
      </c>
      <c r="B76" s="3">
        <f t="shared" si="2"/>
        <v>289.77548129060898</v>
      </c>
      <c r="C76" s="3">
        <f t="shared" si="3"/>
        <v>315.00392308747939</v>
      </c>
    </row>
    <row r="77" spans="1:3" x14ac:dyDescent="0.3">
      <c r="A77">
        <v>70</v>
      </c>
      <c r="B77" s="3">
        <f t="shared" si="2"/>
        <v>304.26425535513943</v>
      </c>
      <c r="C77" s="3">
        <f t="shared" si="3"/>
        <v>331.15451958692313</v>
      </c>
    </row>
    <row r="78" spans="1:3" x14ac:dyDescent="0.3">
      <c r="A78">
        <v>71</v>
      </c>
      <c r="B78" s="3">
        <f t="shared" si="2"/>
        <v>319.47746812289643</v>
      </c>
      <c r="C78" s="3">
        <f t="shared" si="3"/>
        <v>348.13317487602029</v>
      </c>
    </row>
    <row r="79" spans="1:3" x14ac:dyDescent="0.3">
      <c r="A79">
        <v>72</v>
      </c>
      <c r="B79" s="3">
        <f t="shared" si="2"/>
        <v>335.45134152904126</v>
      </c>
      <c r="C79" s="3">
        <f t="shared" si="3"/>
        <v>365.9823444367799</v>
      </c>
    </row>
    <row r="80" spans="1:3" x14ac:dyDescent="0.3">
      <c r="A80">
        <v>73</v>
      </c>
      <c r="B80" s="3">
        <f t="shared" si="2"/>
        <v>352.22390860549336</v>
      </c>
      <c r="C80" s="3">
        <f t="shared" si="3"/>
        <v>384.74666049032135</v>
      </c>
    </row>
    <row r="81" spans="1:3" x14ac:dyDescent="0.3">
      <c r="A81">
        <v>74</v>
      </c>
      <c r="B81" s="3">
        <f t="shared" si="2"/>
        <v>369.83510403576804</v>
      </c>
      <c r="C81" s="3">
        <f t="shared" si="3"/>
        <v>404.47304360067398</v>
      </c>
    </row>
    <row r="82" spans="1:3" x14ac:dyDescent="0.3">
      <c r="A82">
        <v>75</v>
      </c>
      <c r="B82" s="3">
        <f t="shared" si="2"/>
        <v>388.32685923755645</v>
      </c>
      <c r="C82" s="3">
        <f t="shared" si="3"/>
        <v>425.21082000062785</v>
      </c>
    </row>
    <row r="83" spans="1:3" x14ac:dyDescent="0.3">
      <c r="A83">
        <v>76</v>
      </c>
      <c r="B83" s="3">
        <f t="shared" si="2"/>
        <v>407.74320219943428</v>
      </c>
      <c r="C83" s="3">
        <f t="shared" si="3"/>
        <v>447.01184493300838</v>
      </c>
    </row>
    <row r="84" spans="1:3" x14ac:dyDescent="0.3">
      <c r="A84">
        <v>77</v>
      </c>
      <c r="B84" s="3">
        <f t="shared" si="2"/>
        <v>428.130362309406</v>
      </c>
      <c r="C84" s="3">
        <f t="shared" si="3"/>
        <v>469.93063231579288</v>
      </c>
    </row>
    <row r="85" spans="1:3" x14ac:dyDescent="0.3">
      <c r="A85">
        <v>78</v>
      </c>
      <c r="B85" s="3">
        <f t="shared" si="2"/>
        <v>449.5368804248763</v>
      </c>
      <c r="C85" s="3">
        <f t="shared" si="3"/>
        <v>494.02449105530189</v>
      </c>
    </row>
    <row r="86" spans="1:3" x14ac:dyDescent="0.3">
      <c r="A86">
        <v>79</v>
      </c>
      <c r="B86" s="3">
        <f t="shared" si="2"/>
        <v>472.01372444612014</v>
      </c>
      <c r="C86" s="3">
        <f t="shared" si="3"/>
        <v>519.35366834831439</v>
      </c>
    </row>
    <row r="87" spans="1:3" x14ac:dyDescent="0.3">
      <c r="A87">
        <v>80</v>
      </c>
      <c r="B87" s="3">
        <f t="shared" si="2"/>
        <v>495.61441066842616</v>
      </c>
      <c r="C87" s="3">
        <f t="shared" si="3"/>
        <v>545.98150033144236</v>
      </c>
    </row>
    <row r="88" spans="1:3" x14ac:dyDescent="0.3">
      <c r="A88">
        <v>81</v>
      </c>
      <c r="B88" s="3">
        <f t="shared" si="2"/>
        <v>520.39513120184745</v>
      </c>
      <c r="C88" s="3">
        <f t="shared" si="3"/>
        <v>573.97457045446185</v>
      </c>
    </row>
    <row r="89" spans="1:3" x14ac:dyDescent="0.3">
      <c r="A89">
        <v>82</v>
      </c>
      <c r="B89" s="3">
        <f t="shared" si="2"/>
        <v>546.41488776193989</v>
      </c>
      <c r="C89" s="3">
        <f t="shared" si="3"/>
        <v>603.40287597361998</v>
      </c>
    </row>
    <row r="90" spans="1:3" x14ac:dyDescent="0.3">
      <c r="A90">
        <v>83</v>
      </c>
      <c r="B90" s="3">
        <f t="shared" si="2"/>
        <v>573.73563215003696</v>
      </c>
      <c r="C90" s="3">
        <f t="shared" si="3"/>
        <v>634.3400029812334</v>
      </c>
    </row>
    <row r="91" spans="1:3" x14ac:dyDescent="0.3">
      <c r="A91">
        <v>84</v>
      </c>
      <c r="B91" s="3">
        <f t="shared" si="2"/>
        <v>602.42241375753883</v>
      </c>
      <c r="C91" s="3">
        <f t="shared" si="3"/>
        <v>666.86331040925154</v>
      </c>
    </row>
    <row r="92" spans="1:3" x14ac:dyDescent="0.3">
      <c r="A92">
        <v>85</v>
      </c>
      <c r="B92" s="3">
        <f t="shared" si="2"/>
        <v>632.54353444541584</v>
      </c>
      <c r="C92" s="3">
        <f t="shared" si="3"/>
        <v>701.05412346687854</v>
      </c>
    </row>
    <row r="93" spans="1:3" x14ac:dyDescent="0.3">
      <c r="A93">
        <v>86</v>
      </c>
      <c r="B93" s="3">
        <f t="shared" si="2"/>
        <v>664.1707111676867</v>
      </c>
      <c r="C93" s="3">
        <f t="shared" si="3"/>
        <v>736.99793699595784</v>
      </c>
    </row>
    <row r="94" spans="1:3" x14ac:dyDescent="0.3">
      <c r="A94">
        <v>87</v>
      </c>
      <c r="B94" s="3">
        <f t="shared" si="2"/>
        <v>697.37924672607107</v>
      </c>
      <c r="C94" s="3">
        <f t="shared" si="3"/>
        <v>774.78462925260897</v>
      </c>
    </row>
    <row r="95" spans="1:3" x14ac:dyDescent="0.3">
      <c r="A95">
        <v>88</v>
      </c>
      <c r="B95" s="3">
        <f t="shared" si="2"/>
        <v>732.24820906237471</v>
      </c>
      <c r="C95" s="3">
        <f t="shared" si="3"/>
        <v>814.50868664968141</v>
      </c>
    </row>
    <row r="96" spans="1:3" x14ac:dyDescent="0.3">
      <c r="A96">
        <v>89</v>
      </c>
      <c r="B96" s="3">
        <f t="shared" si="2"/>
        <v>768.86061951549345</v>
      </c>
      <c r="C96" s="3">
        <f t="shared" si="3"/>
        <v>856.26944002200594</v>
      </c>
    </row>
    <row r="97" spans="1:4" x14ac:dyDescent="0.3">
      <c r="A97">
        <v>90</v>
      </c>
      <c r="B97" s="3">
        <f t="shared" si="2"/>
        <v>807.30365049126817</v>
      </c>
      <c r="C97" s="3">
        <f t="shared" si="3"/>
        <v>900.17131300521805</v>
      </c>
    </row>
    <row r="98" spans="1:4" x14ac:dyDescent="0.3">
      <c r="A98">
        <v>91</v>
      </c>
      <c r="B98" s="3">
        <f t="shared" si="2"/>
        <v>847.66883301583164</v>
      </c>
      <c r="C98" s="3">
        <f t="shared" si="3"/>
        <v>946.32408314924066</v>
      </c>
    </row>
    <row r="99" spans="1:4" x14ac:dyDescent="0.3">
      <c r="A99">
        <v>92</v>
      </c>
      <c r="B99" s="3">
        <f t="shared" si="2"/>
        <v>890.05227466662325</v>
      </c>
      <c r="C99" s="3">
        <f t="shared" si="3"/>
        <v>994.84315641933858</v>
      </c>
    </row>
    <row r="100" spans="1:4" x14ac:dyDescent="0.3">
      <c r="A100">
        <v>93</v>
      </c>
      <c r="B100" s="3">
        <f t="shared" si="2"/>
        <v>934.55488839995439</v>
      </c>
      <c r="C100" s="3">
        <f t="shared" si="3"/>
        <v>1045.8498557711423</v>
      </c>
    </row>
    <row r="101" spans="1:4" x14ac:dyDescent="0.3">
      <c r="A101">
        <v>94</v>
      </c>
      <c r="B101" s="3">
        <f t="shared" si="2"/>
        <v>981.28263281995214</v>
      </c>
      <c r="C101" s="3">
        <f t="shared" si="3"/>
        <v>1099.4717245212353</v>
      </c>
    </row>
    <row r="102" spans="1:4" x14ac:dyDescent="0.3">
      <c r="A102">
        <v>95</v>
      </c>
      <c r="B102" s="3">
        <f t="shared" si="2"/>
        <v>1030.3467644609498</v>
      </c>
      <c r="C102" s="3">
        <f t="shared" si="3"/>
        <v>1155.8428452718767</v>
      </c>
    </row>
    <row r="103" spans="1:4" x14ac:dyDescent="0.3">
      <c r="A103">
        <v>96</v>
      </c>
      <c r="B103" s="3">
        <f t="shared" si="2"/>
        <v>1081.8641026839973</v>
      </c>
      <c r="C103" s="3">
        <f t="shared" si="3"/>
        <v>1215.1041751873497</v>
      </c>
    </row>
    <row r="104" spans="1:4" x14ac:dyDescent="0.3">
      <c r="A104">
        <v>97</v>
      </c>
      <c r="B104" s="3">
        <f t="shared" si="2"/>
        <v>1135.9573078181973</v>
      </c>
      <c r="C104" s="3">
        <f t="shared" si="3"/>
        <v>1277.4038984602892</v>
      </c>
    </row>
    <row r="105" spans="1:4" x14ac:dyDescent="0.3">
      <c r="A105">
        <v>98</v>
      </c>
      <c r="B105" s="3">
        <f t="shared" si="2"/>
        <v>1192.7551732091072</v>
      </c>
      <c r="C105" s="3">
        <f t="shared" si="3"/>
        <v>1342.8977968493552</v>
      </c>
    </row>
    <row r="106" spans="1:4" x14ac:dyDescent="0.3">
      <c r="A106">
        <v>99</v>
      </c>
      <c r="B106" s="3">
        <f t="shared" si="2"/>
        <v>1252.3929318695625</v>
      </c>
      <c r="C106" s="3">
        <f t="shared" si="3"/>
        <v>1411.7496392147686</v>
      </c>
    </row>
    <row r="107" spans="1:4" x14ac:dyDescent="0.3">
      <c r="A107">
        <v>100</v>
      </c>
      <c r="B107" s="3">
        <f t="shared" si="2"/>
        <v>1315.0125784630407</v>
      </c>
      <c r="C107" s="3">
        <f t="shared" si="3"/>
        <v>1484.1315910257661</v>
      </c>
    </row>
    <row r="108" spans="1:4" x14ac:dyDescent="0.3">
      <c r="B108" s="3"/>
      <c r="C108" s="3"/>
    </row>
    <row r="109" spans="1:4" x14ac:dyDescent="0.3">
      <c r="B109" s="3"/>
      <c r="C109" s="3"/>
      <c r="D109" s="3"/>
    </row>
    <row r="110" spans="1:4" x14ac:dyDescent="0.3">
      <c r="B110" s="3"/>
      <c r="C110" s="3"/>
      <c r="D110" s="3"/>
    </row>
    <row r="111" spans="1:4" x14ac:dyDescent="0.3">
      <c r="B111" s="3"/>
      <c r="C111" s="3"/>
      <c r="D111" s="3"/>
    </row>
    <row r="112" spans="1:4" x14ac:dyDescent="0.3">
      <c r="B112" s="3"/>
      <c r="C112" s="3"/>
      <c r="D112" s="3"/>
    </row>
    <row r="113" spans="2:4" x14ac:dyDescent="0.3">
      <c r="B113" s="3"/>
      <c r="C113" s="3"/>
      <c r="D113" s="3"/>
    </row>
    <row r="114" spans="2:4" x14ac:dyDescent="0.3">
      <c r="B114" s="3"/>
      <c r="C114" s="3"/>
      <c r="D114" s="3"/>
    </row>
    <row r="115" spans="2:4" x14ac:dyDescent="0.3">
      <c r="B115" s="3"/>
      <c r="C115" s="3"/>
      <c r="D115" s="3"/>
    </row>
    <row r="116" spans="2:4" x14ac:dyDescent="0.3">
      <c r="B116" s="3"/>
      <c r="C116" s="3"/>
      <c r="D116" s="3"/>
    </row>
    <row r="117" spans="2:4" x14ac:dyDescent="0.3">
      <c r="B117" s="3"/>
      <c r="C117" s="3"/>
      <c r="D117" s="3"/>
    </row>
    <row r="118" spans="2:4" x14ac:dyDescent="0.3">
      <c r="B118" s="3"/>
      <c r="C118" s="3"/>
      <c r="D118" s="3"/>
    </row>
    <row r="119" spans="2:4" x14ac:dyDescent="0.3">
      <c r="B119" s="3"/>
      <c r="C119" s="3"/>
      <c r="D119" s="3"/>
    </row>
    <row r="120" spans="2:4" x14ac:dyDescent="0.3">
      <c r="B120" s="3"/>
      <c r="C120" s="3"/>
      <c r="D120" s="3"/>
    </row>
    <row r="121" spans="2:4" x14ac:dyDescent="0.3">
      <c r="B121" s="3"/>
      <c r="C121" s="3"/>
      <c r="D121" s="3"/>
    </row>
    <row r="122" spans="2:4" x14ac:dyDescent="0.3">
      <c r="B122" s="3"/>
      <c r="C122" s="3"/>
      <c r="D122" s="3"/>
    </row>
    <row r="123" spans="2:4" x14ac:dyDescent="0.3">
      <c r="B123" s="3"/>
      <c r="C123" s="3"/>
      <c r="D123" s="3"/>
    </row>
    <row r="124" spans="2:4" x14ac:dyDescent="0.3">
      <c r="B124" s="3"/>
      <c r="C124" s="3"/>
      <c r="D124" s="3"/>
    </row>
    <row r="125" spans="2:4" x14ac:dyDescent="0.3">
      <c r="B125" s="3"/>
      <c r="C125" s="3"/>
      <c r="D125" s="3"/>
    </row>
    <row r="126" spans="2:4" x14ac:dyDescent="0.3">
      <c r="B126" s="3"/>
      <c r="C126" s="3"/>
      <c r="D126" s="3"/>
    </row>
    <row r="127" spans="2:4" x14ac:dyDescent="0.3">
      <c r="B127" s="3"/>
      <c r="C127" s="3"/>
      <c r="D127" s="3"/>
    </row>
    <row r="128" spans="2:4" x14ac:dyDescent="0.3">
      <c r="B128" s="3"/>
      <c r="C128" s="3"/>
      <c r="D128" s="3"/>
    </row>
    <row r="129" spans="2:4" x14ac:dyDescent="0.3">
      <c r="B129" s="3"/>
      <c r="C129" s="3"/>
      <c r="D129" s="3"/>
    </row>
    <row r="130" spans="2:4" x14ac:dyDescent="0.3">
      <c r="B130" s="3"/>
      <c r="C130" s="3"/>
      <c r="D130" s="3"/>
    </row>
    <row r="131" spans="2:4" x14ac:dyDescent="0.3">
      <c r="B131" s="3"/>
      <c r="C131" s="3"/>
      <c r="D131" s="3"/>
    </row>
    <row r="132" spans="2:4" x14ac:dyDescent="0.3">
      <c r="B132" s="3"/>
      <c r="C132" s="3"/>
      <c r="D132" s="3"/>
    </row>
    <row r="133" spans="2:4" x14ac:dyDescent="0.3">
      <c r="B133" s="3"/>
      <c r="C133" s="3"/>
      <c r="D133" s="3"/>
    </row>
    <row r="134" spans="2:4" x14ac:dyDescent="0.3">
      <c r="B134" s="3"/>
      <c r="C134" s="3"/>
      <c r="D134" s="3"/>
    </row>
    <row r="135" spans="2:4" x14ac:dyDescent="0.3">
      <c r="B135" s="3"/>
      <c r="C135" s="3"/>
      <c r="D135" s="3"/>
    </row>
    <row r="136" spans="2:4" x14ac:dyDescent="0.3">
      <c r="B136" s="3"/>
      <c r="C136" s="3"/>
      <c r="D136" s="3"/>
    </row>
    <row r="137" spans="2:4" x14ac:dyDescent="0.3">
      <c r="B137" s="3"/>
      <c r="C137" s="3"/>
      <c r="D137" s="3"/>
    </row>
    <row r="138" spans="2:4" x14ac:dyDescent="0.3">
      <c r="B138" s="3"/>
      <c r="C138" s="3"/>
      <c r="D138" s="3"/>
    </row>
    <row r="139" spans="2:4" x14ac:dyDescent="0.3">
      <c r="B139" s="3"/>
      <c r="C139" s="3"/>
      <c r="D139" s="3"/>
    </row>
    <row r="140" spans="2:4" x14ac:dyDescent="0.3">
      <c r="B140" s="3"/>
      <c r="C140" s="3"/>
      <c r="D140" s="3"/>
    </row>
    <row r="141" spans="2:4" x14ac:dyDescent="0.3">
      <c r="B141" s="3"/>
      <c r="C141" s="3"/>
      <c r="D141" s="3"/>
    </row>
    <row r="142" spans="2:4" x14ac:dyDescent="0.3">
      <c r="B142" s="3"/>
      <c r="C142" s="3"/>
      <c r="D142" s="3"/>
    </row>
    <row r="143" spans="2:4" x14ac:dyDescent="0.3">
      <c r="B143" s="3"/>
      <c r="C143" s="3"/>
      <c r="D143" s="3"/>
    </row>
    <row r="144" spans="2:4" x14ac:dyDescent="0.3">
      <c r="B144" s="3"/>
      <c r="C144" s="3"/>
      <c r="D144" s="3"/>
    </row>
    <row r="145" spans="2:4" x14ac:dyDescent="0.3">
      <c r="B145" s="3"/>
      <c r="C145" s="3"/>
      <c r="D145" s="3"/>
    </row>
    <row r="146" spans="2:4" x14ac:dyDescent="0.3">
      <c r="B146" s="3"/>
      <c r="C146" s="3"/>
      <c r="D146" s="3"/>
    </row>
    <row r="147" spans="2:4" x14ac:dyDescent="0.3">
      <c r="B147" s="3"/>
      <c r="C147" s="3"/>
      <c r="D147" s="3"/>
    </row>
    <row r="148" spans="2:4" x14ac:dyDescent="0.3">
      <c r="B148" s="3"/>
      <c r="C148" s="3"/>
      <c r="D148" s="3"/>
    </row>
    <row r="149" spans="2:4" x14ac:dyDescent="0.3">
      <c r="B149" s="3"/>
      <c r="C149" s="3"/>
      <c r="D149" s="3"/>
    </row>
    <row r="150" spans="2:4" x14ac:dyDescent="0.3">
      <c r="B150" s="3"/>
      <c r="C150" s="3"/>
      <c r="D150" s="3"/>
    </row>
    <row r="151" spans="2:4" x14ac:dyDescent="0.3">
      <c r="B151" s="3"/>
      <c r="C151" s="3"/>
      <c r="D151" s="3"/>
    </row>
    <row r="152" spans="2:4" x14ac:dyDescent="0.3">
      <c r="B152" s="3"/>
      <c r="C152" s="3"/>
      <c r="D152" s="3"/>
    </row>
    <row r="153" spans="2:4" x14ac:dyDescent="0.3">
      <c r="B153" s="3"/>
      <c r="C153" s="3"/>
      <c r="D153" s="3"/>
    </row>
    <row r="154" spans="2:4" x14ac:dyDescent="0.3">
      <c r="B154" s="3"/>
      <c r="C154" s="3"/>
      <c r="D154" s="3"/>
    </row>
    <row r="155" spans="2:4" x14ac:dyDescent="0.3">
      <c r="B155" s="3"/>
      <c r="C155" s="3"/>
      <c r="D155" s="3"/>
    </row>
    <row r="156" spans="2:4" x14ac:dyDescent="0.3">
      <c r="B156" s="3"/>
      <c r="C156" s="3"/>
      <c r="D156" s="3"/>
    </row>
    <row r="157" spans="2:4" x14ac:dyDescent="0.3">
      <c r="B157" s="3"/>
      <c r="C157" s="3"/>
      <c r="D157" s="3"/>
    </row>
    <row r="158" spans="2:4" x14ac:dyDescent="0.3">
      <c r="B158" s="3"/>
      <c r="C158" s="3"/>
      <c r="D158" s="3"/>
    </row>
    <row r="159" spans="2:4" x14ac:dyDescent="0.3">
      <c r="B159" s="3"/>
      <c r="C159" s="3"/>
      <c r="D159" s="3"/>
    </row>
    <row r="160" spans="2:4" x14ac:dyDescent="0.3">
      <c r="B160" s="3"/>
      <c r="C160" s="3"/>
      <c r="D160" s="3"/>
    </row>
    <row r="161" spans="2:4" x14ac:dyDescent="0.3">
      <c r="B161" s="3"/>
      <c r="C161" s="3"/>
      <c r="D161" s="3"/>
    </row>
    <row r="162" spans="2:4" x14ac:dyDescent="0.3">
      <c r="B162" s="3"/>
      <c r="C162" s="3"/>
      <c r="D162" s="3"/>
    </row>
    <row r="163" spans="2:4" x14ac:dyDescent="0.3">
      <c r="B163" s="3"/>
      <c r="C163" s="3"/>
      <c r="D163" s="3"/>
    </row>
    <row r="164" spans="2:4" x14ac:dyDescent="0.3">
      <c r="B164" s="3"/>
      <c r="C164" s="3"/>
      <c r="D164" s="3"/>
    </row>
    <row r="165" spans="2:4" x14ac:dyDescent="0.3">
      <c r="B165" s="3"/>
      <c r="C165" s="3"/>
      <c r="D165" s="3"/>
    </row>
    <row r="166" spans="2:4" x14ac:dyDescent="0.3">
      <c r="B166" s="3"/>
      <c r="C166" s="3"/>
      <c r="D166" s="3"/>
    </row>
    <row r="167" spans="2:4" x14ac:dyDescent="0.3">
      <c r="B167" s="3"/>
      <c r="C167" s="3"/>
      <c r="D167" s="3"/>
    </row>
    <row r="168" spans="2:4" x14ac:dyDescent="0.3">
      <c r="B168" s="3"/>
      <c r="C168" s="3"/>
      <c r="D168" s="3"/>
    </row>
    <row r="169" spans="2:4" x14ac:dyDescent="0.3">
      <c r="B169" s="3"/>
      <c r="C169" s="3"/>
      <c r="D169" s="3"/>
    </row>
    <row r="170" spans="2:4" x14ac:dyDescent="0.3">
      <c r="B170" s="3"/>
      <c r="C170" s="3"/>
      <c r="D170" s="3"/>
    </row>
    <row r="171" spans="2:4" x14ac:dyDescent="0.3">
      <c r="B171" s="3"/>
      <c r="C171" s="3"/>
      <c r="D171" s="3"/>
    </row>
    <row r="172" spans="2:4" x14ac:dyDescent="0.3">
      <c r="B172" s="3"/>
      <c r="C172" s="3"/>
      <c r="D172" s="3"/>
    </row>
    <row r="173" spans="2:4" x14ac:dyDescent="0.3">
      <c r="B173" s="3"/>
      <c r="C173" s="3"/>
      <c r="D173" s="3"/>
    </row>
    <row r="174" spans="2:4" x14ac:dyDescent="0.3">
      <c r="B174" s="3"/>
      <c r="C174" s="3"/>
      <c r="D174" s="3"/>
    </row>
    <row r="175" spans="2:4" x14ac:dyDescent="0.3">
      <c r="B175" s="3"/>
      <c r="C175" s="3"/>
      <c r="D175" s="3"/>
    </row>
    <row r="176" spans="2:4" x14ac:dyDescent="0.3">
      <c r="B176" s="3"/>
      <c r="C176" s="3"/>
      <c r="D176" s="3"/>
    </row>
    <row r="177" spans="2:4" x14ac:dyDescent="0.3">
      <c r="B177" s="3"/>
      <c r="C177" s="3"/>
      <c r="D177" s="3"/>
    </row>
    <row r="178" spans="2:4" x14ac:dyDescent="0.3">
      <c r="B178" s="3"/>
      <c r="C178" s="3"/>
      <c r="D178" s="3"/>
    </row>
    <row r="179" spans="2:4" x14ac:dyDescent="0.3">
      <c r="B179" s="3"/>
      <c r="C179" s="3"/>
      <c r="D179" s="3"/>
    </row>
    <row r="180" spans="2:4" x14ac:dyDescent="0.3">
      <c r="B180" s="3"/>
      <c r="C180" s="3"/>
      <c r="D180" s="3"/>
    </row>
    <row r="181" spans="2:4" x14ac:dyDescent="0.3">
      <c r="B181" s="3"/>
      <c r="C181" s="3"/>
      <c r="D181" s="3"/>
    </row>
    <row r="182" spans="2:4" x14ac:dyDescent="0.3">
      <c r="B182" s="3"/>
      <c r="C182" s="3"/>
      <c r="D182" s="3"/>
    </row>
    <row r="183" spans="2:4" x14ac:dyDescent="0.3">
      <c r="B183" s="3"/>
      <c r="C183" s="3"/>
      <c r="D183" s="3"/>
    </row>
    <row r="184" spans="2:4" x14ac:dyDescent="0.3">
      <c r="B184" s="3"/>
      <c r="C184" s="3"/>
      <c r="D184" s="3"/>
    </row>
    <row r="185" spans="2:4" x14ac:dyDescent="0.3">
      <c r="B185" s="3"/>
      <c r="C185" s="3"/>
      <c r="D185" s="3"/>
    </row>
    <row r="186" spans="2:4" x14ac:dyDescent="0.3">
      <c r="B186" s="3"/>
      <c r="C186" s="3"/>
      <c r="D186" s="3"/>
    </row>
    <row r="187" spans="2:4" x14ac:dyDescent="0.3">
      <c r="B187" s="3"/>
      <c r="C187" s="3"/>
      <c r="D187" s="3"/>
    </row>
    <row r="188" spans="2:4" x14ac:dyDescent="0.3">
      <c r="B188" s="3"/>
      <c r="C188" s="3"/>
      <c r="D188" s="3"/>
    </row>
    <row r="189" spans="2:4" x14ac:dyDescent="0.3">
      <c r="B189" s="3"/>
      <c r="C189" s="3"/>
      <c r="D189" s="3"/>
    </row>
    <row r="190" spans="2:4" x14ac:dyDescent="0.3">
      <c r="B190" s="3"/>
      <c r="C190" s="3"/>
      <c r="D190" s="3"/>
    </row>
    <row r="191" spans="2:4" x14ac:dyDescent="0.3">
      <c r="B191" s="3"/>
      <c r="C191" s="3"/>
      <c r="D191" s="3"/>
    </row>
    <row r="192" spans="2:4" x14ac:dyDescent="0.3">
      <c r="B192" s="3"/>
      <c r="C192" s="3"/>
      <c r="D192" s="3"/>
    </row>
    <row r="193" spans="2:4" x14ac:dyDescent="0.3">
      <c r="B193" s="3"/>
      <c r="C193" s="3"/>
      <c r="D193" s="3"/>
    </row>
    <row r="194" spans="2:4" x14ac:dyDescent="0.3">
      <c r="B194" s="3"/>
      <c r="C194" s="3"/>
      <c r="D194" s="3"/>
    </row>
    <row r="195" spans="2:4" x14ac:dyDescent="0.3">
      <c r="B195" s="3"/>
      <c r="C195" s="3"/>
      <c r="D195" s="3"/>
    </row>
    <row r="196" spans="2:4" x14ac:dyDescent="0.3">
      <c r="B196" s="3"/>
      <c r="C196" s="3"/>
      <c r="D196" s="3"/>
    </row>
    <row r="197" spans="2:4" x14ac:dyDescent="0.3">
      <c r="B197" s="3"/>
      <c r="C197" s="3"/>
      <c r="D197" s="3"/>
    </row>
    <row r="198" spans="2:4" x14ac:dyDescent="0.3">
      <c r="B198" s="3"/>
      <c r="C198" s="3"/>
      <c r="D198" s="3"/>
    </row>
    <row r="199" spans="2:4" x14ac:dyDescent="0.3">
      <c r="B199" s="3"/>
      <c r="C199" s="3"/>
      <c r="D199" s="3"/>
    </row>
    <row r="200" spans="2:4" x14ac:dyDescent="0.3">
      <c r="B200" s="3"/>
      <c r="C200" s="3"/>
      <c r="D200" s="3"/>
    </row>
    <row r="201" spans="2:4" x14ac:dyDescent="0.3">
      <c r="B201" s="3"/>
      <c r="C201" s="3"/>
      <c r="D201" s="3"/>
    </row>
    <row r="202" spans="2:4" x14ac:dyDescent="0.3">
      <c r="B202" s="3"/>
      <c r="C202" s="3"/>
      <c r="D202" s="3"/>
    </row>
    <row r="203" spans="2:4" x14ac:dyDescent="0.3">
      <c r="B203" s="3"/>
      <c r="C203" s="3"/>
      <c r="D203" s="3"/>
    </row>
    <row r="204" spans="2:4" x14ac:dyDescent="0.3">
      <c r="B204" s="3"/>
      <c r="C204" s="3"/>
      <c r="D204" s="3"/>
    </row>
    <row r="205" spans="2:4" x14ac:dyDescent="0.3">
      <c r="B205" s="3"/>
      <c r="C205" s="3"/>
      <c r="D205" s="3"/>
    </row>
    <row r="206" spans="2:4" x14ac:dyDescent="0.3">
      <c r="B206" s="3"/>
      <c r="C206" s="3"/>
      <c r="D206" s="3"/>
    </row>
    <row r="207" spans="2:4" x14ac:dyDescent="0.3">
      <c r="B207" s="3"/>
      <c r="C207" s="3"/>
      <c r="D207" s="3"/>
    </row>
    <row r="208" spans="2:4" x14ac:dyDescent="0.3">
      <c r="B208" s="3"/>
      <c r="C208" s="3"/>
      <c r="D208" s="3"/>
    </row>
    <row r="209" spans="2:4" x14ac:dyDescent="0.3">
      <c r="B209" s="3"/>
      <c r="C209" s="3"/>
      <c r="D209" s="3"/>
    </row>
    <row r="210" spans="2:4" x14ac:dyDescent="0.3">
      <c r="B210" s="3"/>
      <c r="C210" s="3"/>
      <c r="D210" s="3"/>
    </row>
    <row r="211" spans="2:4" x14ac:dyDescent="0.3">
      <c r="B211" s="3"/>
      <c r="C211" s="3"/>
      <c r="D211" s="3"/>
    </row>
    <row r="212" spans="2:4" x14ac:dyDescent="0.3">
      <c r="B212" s="3"/>
      <c r="C212" s="3"/>
      <c r="D212" s="3"/>
    </row>
    <row r="213" spans="2:4" x14ac:dyDescent="0.3">
      <c r="B213" s="3"/>
      <c r="C213" s="3"/>
      <c r="D213" s="3"/>
    </row>
    <row r="214" spans="2:4" x14ac:dyDescent="0.3">
      <c r="B214" s="3"/>
      <c r="C214" s="3"/>
      <c r="D214" s="3"/>
    </row>
    <row r="215" spans="2:4" x14ac:dyDescent="0.3">
      <c r="B215" s="3"/>
      <c r="C215" s="3"/>
      <c r="D215" s="3"/>
    </row>
    <row r="216" spans="2:4" x14ac:dyDescent="0.3">
      <c r="B216" s="3"/>
      <c r="C216" s="3"/>
      <c r="D216" s="3"/>
    </row>
    <row r="217" spans="2:4" x14ac:dyDescent="0.3">
      <c r="B217" s="3"/>
      <c r="C217" s="3"/>
      <c r="D217" s="3"/>
    </row>
    <row r="218" spans="2:4" x14ac:dyDescent="0.3">
      <c r="B218" s="3"/>
      <c r="C218" s="3"/>
      <c r="D218" s="3"/>
    </row>
    <row r="219" spans="2:4" x14ac:dyDescent="0.3">
      <c r="B219" s="3"/>
      <c r="C219" s="3"/>
      <c r="D219" s="3"/>
    </row>
    <row r="220" spans="2:4" x14ac:dyDescent="0.3">
      <c r="B220" s="3"/>
      <c r="C220" s="3"/>
      <c r="D220" s="3"/>
    </row>
    <row r="221" spans="2:4" x14ac:dyDescent="0.3">
      <c r="B221" s="3"/>
      <c r="C221" s="3"/>
      <c r="D221" s="3"/>
    </row>
    <row r="222" spans="2:4" x14ac:dyDescent="0.3">
      <c r="B222" s="3"/>
      <c r="C222" s="3"/>
      <c r="D222" s="3"/>
    </row>
    <row r="223" spans="2:4" x14ac:dyDescent="0.3">
      <c r="B223" s="3"/>
      <c r="C223" s="3"/>
      <c r="D223" s="3"/>
    </row>
    <row r="224" spans="2:4" x14ac:dyDescent="0.3">
      <c r="B224" s="3"/>
      <c r="C224" s="3"/>
      <c r="D224" s="3"/>
    </row>
    <row r="225" spans="2:4" x14ac:dyDescent="0.3">
      <c r="B225" s="3"/>
      <c r="C225" s="3"/>
      <c r="D225" s="3"/>
    </row>
    <row r="226" spans="2:4" x14ac:dyDescent="0.3">
      <c r="B226" s="3"/>
      <c r="C226" s="3"/>
      <c r="D226" s="3"/>
    </row>
    <row r="227" spans="2:4" x14ac:dyDescent="0.3">
      <c r="B227" s="3"/>
      <c r="C227" s="3"/>
      <c r="D227" s="3"/>
    </row>
    <row r="228" spans="2:4" x14ac:dyDescent="0.3">
      <c r="B228" s="3"/>
      <c r="C228" s="3"/>
      <c r="D228" s="3"/>
    </row>
    <row r="229" spans="2:4" x14ac:dyDescent="0.3">
      <c r="B229" s="3"/>
      <c r="C229" s="3"/>
      <c r="D229" s="3"/>
    </row>
    <row r="230" spans="2:4" x14ac:dyDescent="0.3">
      <c r="B230" s="3"/>
      <c r="C230" s="3"/>
      <c r="D230" s="3"/>
    </row>
    <row r="231" spans="2:4" x14ac:dyDescent="0.3">
      <c r="B231" s="3"/>
      <c r="C231" s="3"/>
      <c r="D231" s="3"/>
    </row>
    <row r="232" spans="2:4" x14ac:dyDescent="0.3">
      <c r="B232" s="3"/>
      <c r="C232" s="3"/>
      <c r="D232" s="3"/>
    </row>
    <row r="233" spans="2:4" x14ac:dyDescent="0.3">
      <c r="B233" s="3"/>
      <c r="C233" s="3"/>
      <c r="D233" s="3"/>
    </row>
    <row r="234" spans="2:4" x14ac:dyDescent="0.3">
      <c r="B234" s="3"/>
      <c r="C234" s="3"/>
      <c r="D234" s="3"/>
    </row>
    <row r="235" spans="2:4" x14ac:dyDescent="0.3">
      <c r="B235" s="3"/>
      <c r="C235" s="3"/>
      <c r="D235" s="3"/>
    </row>
    <row r="236" spans="2:4" x14ac:dyDescent="0.3">
      <c r="B236" s="3"/>
      <c r="C236" s="3"/>
      <c r="D236" s="3"/>
    </row>
    <row r="237" spans="2:4" x14ac:dyDescent="0.3">
      <c r="B237" s="3"/>
      <c r="C237" s="3"/>
      <c r="D237" s="3"/>
    </row>
    <row r="238" spans="2:4" x14ac:dyDescent="0.3">
      <c r="B238" s="3"/>
      <c r="C238" s="3"/>
      <c r="D238" s="3"/>
    </row>
    <row r="239" spans="2:4" x14ac:dyDescent="0.3">
      <c r="B239" s="3"/>
      <c r="C239" s="3"/>
      <c r="D239" s="3"/>
    </row>
    <row r="240" spans="2:4" x14ac:dyDescent="0.3">
      <c r="B240" s="3"/>
      <c r="C240" s="3"/>
      <c r="D240" s="3"/>
    </row>
    <row r="241" spans="2:4" x14ac:dyDescent="0.3">
      <c r="B241" s="3"/>
      <c r="C241" s="3"/>
      <c r="D241" s="3"/>
    </row>
    <row r="242" spans="2:4" x14ac:dyDescent="0.3">
      <c r="B242" s="3"/>
      <c r="C242" s="3"/>
      <c r="D242" s="3"/>
    </row>
    <row r="243" spans="2:4" x14ac:dyDescent="0.3">
      <c r="B243" s="3"/>
      <c r="C243" s="3"/>
      <c r="D243" s="3"/>
    </row>
    <row r="244" spans="2:4" x14ac:dyDescent="0.3">
      <c r="B244" s="3"/>
      <c r="C244" s="3"/>
      <c r="D244" s="3"/>
    </row>
    <row r="245" spans="2:4" x14ac:dyDescent="0.3">
      <c r="B245" s="3"/>
      <c r="C245" s="3"/>
      <c r="D245" s="3"/>
    </row>
    <row r="246" spans="2:4" x14ac:dyDescent="0.3">
      <c r="B246" s="3"/>
      <c r="C246" s="3"/>
      <c r="D246" s="3"/>
    </row>
    <row r="247" spans="2:4" x14ac:dyDescent="0.3">
      <c r="B247" s="3"/>
      <c r="C247" s="3"/>
      <c r="D247" s="3"/>
    </row>
    <row r="248" spans="2:4" x14ac:dyDescent="0.3">
      <c r="B248" s="3"/>
      <c r="C248" s="3"/>
      <c r="D248" s="3"/>
    </row>
    <row r="249" spans="2:4" x14ac:dyDescent="0.3">
      <c r="B249" s="3"/>
      <c r="C249" s="3"/>
      <c r="D249" s="3"/>
    </row>
    <row r="250" spans="2:4" x14ac:dyDescent="0.3">
      <c r="B250" s="3"/>
      <c r="C250" s="3"/>
      <c r="D250" s="3"/>
    </row>
    <row r="251" spans="2:4" x14ac:dyDescent="0.3">
      <c r="B251" s="3"/>
      <c r="C251" s="3"/>
      <c r="D251" s="3"/>
    </row>
    <row r="252" spans="2:4" x14ac:dyDescent="0.3">
      <c r="B252" s="3"/>
      <c r="C252" s="3"/>
      <c r="D252" s="3"/>
    </row>
    <row r="253" spans="2:4" x14ac:dyDescent="0.3">
      <c r="B253" s="3"/>
      <c r="C253" s="3"/>
      <c r="D253" s="3"/>
    </row>
    <row r="254" spans="2:4" x14ac:dyDescent="0.3">
      <c r="B254" s="3"/>
      <c r="C254" s="3"/>
      <c r="D254" s="3"/>
    </row>
    <row r="255" spans="2:4" x14ac:dyDescent="0.3">
      <c r="B255" s="3"/>
      <c r="C255" s="3"/>
      <c r="D255" s="3"/>
    </row>
    <row r="256" spans="2:4" x14ac:dyDescent="0.3">
      <c r="B256" s="3"/>
      <c r="C256" s="3"/>
      <c r="D256" s="3"/>
    </row>
    <row r="257" spans="2:4" x14ac:dyDescent="0.3">
      <c r="B257" s="3"/>
      <c r="C257" s="3"/>
      <c r="D257" s="3"/>
    </row>
    <row r="258" spans="2:4" x14ac:dyDescent="0.3">
      <c r="B258" s="3"/>
      <c r="C258" s="3"/>
      <c r="D258" s="3"/>
    </row>
    <row r="259" spans="2:4" x14ac:dyDescent="0.3">
      <c r="B259" s="3"/>
      <c r="C259" s="3"/>
      <c r="D259" s="3"/>
    </row>
    <row r="260" spans="2:4" x14ac:dyDescent="0.3">
      <c r="B260" s="3"/>
      <c r="C260" s="3"/>
      <c r="D260" s="3"/>
    </row>
    <row r="261" spans="2:4" x14ac:dyDescent="0.3">
      <c r="B261" s="3"/>
      <c r="C261" s="3"/>
      <c r="D261" s="3"/>
    </row>
    <row r="262" spans="2:4" x14ac:dyDescent="0.3">
      <c r="B262" s="3"/>
      <c r="C262" s="3"/>
      <c r="D262" s="3"/>
    </row>
    <row r="263" spans="2:4" x14ac:dyDescent="0.3">
      <c r="B263" s="3"/>
      <c r="C263" s="3"/>
      <c r="D263" s="3"/>
    </row>
    <row r="264" spans="2:4" x14ac:dyDescent="0.3">
      <c r="B264" s="3"/>
      <c r="C264" s="3"/>
      <c r="D264" s="3"/>
    </row>
    <row r="265" spans="2:4" x14ac:dyDescent="0.3">
      <c r="B265" s="3"/>
      <c r="C265" s="3"/>
      <c r="D265" s="3"/>
    </row>
    <row r="266" spans="2:4" x14ac:dyDescent="0.3">
      <c r="B266" s="3"/>
      <c r="C266" s="3"/>
      <c r="D266" s="3"/>
    </row>
    <row r="267" spans="2:4" x14ac:dyDescent="0.3">
      <c r="B267" s="3"/>
      <c r="C267" s="3"/>
      <c r="D267" s="3"/>
    </row>
    <row r="268" spans="2:4" x14ac:dyDescent="0.3">
      <c r="B268" s="3"/>
      <c r="C268" s="3"/>
      <c r="D268" s="3"/>
    </row>
    <row r="269" spans="2:4" x14ac:dyDescent="0.3">
      <c r="B269" s="3"/>
      <c r="C269" s="3"/>
      <c r="D269" s="3"/>
    </row>
    <row r="270" spans="2:4" x14ac:dyDescent="0.3">
      <c r="B270" s="3"/>
      <c r="C270" s="3"/>
      <c r="D270" s="3"/>
    </row>
    <row r="271" spans="2:4" x14ac:dyDescent="0.3">
      <c r="B271" s="3"/>
      <c r="C271" s="3"/>
      <c r="D271" s="3"/>
    </row>
    <row r="272" spans="2:4" x14ac:dyDescent="0.3">
      <c r="B272" s="3"/>
      <c r="C272" s="3"/>
      <c r="D272" s="3"/>
    </row>
    <row r="273" spans="2:4" x14ac:dyDescent="0.3">
      <c r="B273" s="3"/>
      <c r="C273" s="3"/>
      <c r="D273" s="3"/>
    </row>
    <row r="274" spans="2:4" x14ac:dyDescent="0.3">
      <c r="B274" s="3"/>
      <c r="C274" s="3"/>
      <c r="D274" s="3"/>
    </row>
    <row r="275" spans="2:4" x14ac:dyDescent="0.3">
      <c r="B275" s="3"/>
      <c r="C275" s="3"/>
      <c r="D275" s="3"/>
    </row>
    <row r="276" spans="2:4" x14ac:dyDescent="0.3">
      <c r="B276" s="3"/>
      <c r="C276" s="3"/>
      <c r="D276" s="3"/>
    </row>
    <row r="277" spans="2:4" x14ac:dyDescent="0.3">
      <c r="B277" s="3"/>
      <c r="C277" s="3"/>
      <c r="D277" s="3"/>
    </row>
    <row r="278" spans="2:4" x14ac:dyDescent="0.3">
      <c r="B278" s="3"/>
      <c r="C278" s="3"/>
      <c r="D278" s="3"/>
    </row>
    <row r="279" spans="2:4" x14ac:dyDescent="0.3">
      <c r="B279" s="3"/>
      <c r="C279" s="3"/>
      <c r="D279" s="3"/>
    </row>
    <row r="280" spans="2:4" x14ac:dyDescent="0.3">
      <c r="B280" s="3"/>
      <c r="C280" s="3"/>
      <c r="D280" s="3"/>
    </row>
    <row r="281" spans="2:4" x14ac:dyDescent="0.3">
      <c r="B281" s="3"/>
      <c r="C281" s="3"/>
      <c r="D281" s="3"/>
    </row>
    <row r="282" spans="2:4" x14ac:dyDescent="0.3">
      <c r="B282" s="3"/>
      <c r="C282" s="3"/>
      <c r="D282" s="3"/>
    </row>
    <row r="283" spans="2:4" x14ac:dyDescent="0.3">
      <c r="B283" s="3"/>
      <c r="C283" s="3"/>
      <c r="D283" s="3"/>
    </row>
    <row r="284" spans="2:4" x14ac:dyDescent="0.3">
      <c r="B284" s="3"/>
      <c r="C284" s="3"/>
      <c r="D284" s="3"/>
    </row>
    <row r="285" spans="2:4" x14ac:dyDescent="0.3">
      <c r="B285" s="3"/>
      <c r="C285" s="3"/>
      <c r="D285" s="3"/>
    </row>
    <row r="286" spans="2:4" x14ac:dyDescent="0.3">
      <c r="B286" s="3"/>
      <c r="C286" s="3"/>
      <c r="D286" s="3"/>
    </row>
    <row r="287" spans="2:4" x14ac:dyDescent="0.3">
      <c r="B287" s="3"/>
      <c r="C287" s="3"/>
      <c r="D287" s="3"/>
    </row>
    <row r="288" spans="2:4" x14ac:dyDescent="0.3">
      <c r="B288" s="3"/>
      <c r="C288" s="3"/>
      <c r="D288" s="3"/>
    </row>
    <row r="289" spans="2:4" x14ac:dyDescent="0.3">
      <c r="B289" s="3"/>
      <c r="C289" s="3"/>
      <c r="D289" s="3"/>
    </row>
    <row r="290" spans="2:4" x14ac:dyDescent="0.3">
      <c r="B290" s="3"/>
      <c r="C290" s="3"/>
      <c r="D290" s="3"/>
    </row>
    <row r="291" spans="2:4" x14ac:dyDescent="0.3">
      <c r="B291" s="3"/>
      <c r="C291" s="3"/>
      <c r="D291" s="3"/>
    </row>
    <row r="292" spans="2:4" x14ac:dyDescent="0.3">
      <c r="B292" s="3"/>
      <c r="C292" s="3"/>
      <c r="D292" s="3"/>
    </row>
    <row r="293" spans="2:4" x14ac:dyDescent="0.3">
      <c r="B293" s="3"/>
      <c r="C293" s="3"/>
      <c r="D293" s="3"/>
    </row>
    <row r="294" spans="2:4" x14ac:dyDescent="0.3">
      <c r="B294" s="3"/>
      <c r="C294" s="3"/>
      <c r="D294" s="3"/>
    </row>
    <row r="295" spans="2:4" x14ac:dyDescent="0.3">
      <c r="B295" s="3"/>
      <c r="C295" s="3"/>
      <c r="D295" s="3"/>
    </row>
    <row r="296" spans="2:4" x14ac:dyDescent="0.3">
      <c r="B296" s="3"/>
      <c r="C296" s="3"/>
      <c r="D296" s="3"/>
    </row>
    <row r="297" spans="2:4" x14ac:dyDescent="0.3">
      <c r="B297" s="3"/>
      <c r="C297" s="3"/>
      <c r="D297" s="3"/>
    </row>
    <row r="298" spans="2:4" x14ac:dyDescent="0.3">
      <c r="B298" s="3"/>
      <c r="C298" s="3"/>
      <c r="D298" s="3"/>
    </row>
    <row r="299" spans="2:4" x14ac:dyDescent="0.3">
      <c r="B299" s="3"/>
      <c r="C299" s="3"/>
      <c r="D299" s="3"/>
    </row>
    <row r="300" spans="2:4" x14ac:dyDescent="0.3">
      <c r="B300" s="3"/>
      <c r="C300" s="3"/>
      <c r="D300" s="3"/>
    </row>
    <row r="301" spans="2:4" x14ac:dyDescent="0.3">
      <c r="B301" s="3"/>
      <c r="C301" s="3"/>
      <c r="D301" s="3"/>
    </row>
    <row r="302" spans="2:4" x14ac:dyDescent="0.3">
      <c r="B302" s="3"/>
      <c r="C302" s="3"/>
      <c r="D302" s="3"/>
    </row>
    <row r="303" spans="2:4" x14ac:dyDescent="0.3">
      <c r="B303" s="3"/>
      <c r="C303" s="3"/>
      <c r="D303" s="3"/>
    </row>
    <row r="304" spans="2:4" x14ac:dyDescent="0.3">
      <c r="B304" s="3"/>
      <c r="C304" s="3"/>
      <c r="D304" s="3"/>
    </row>
    <row r="305" spans="2:4" x14ac:dyDescent="0.3">
      <c r="B305" s="3"/>
      <c r="C305" s="3"/>
      <c r="D305" s="3"/>
    </row>
    <row r="306" spans="2:4" x14ac:dyDescent="0.3">
      <c r="B306" s="3"/>
      <c r="C306" s="3"/>
      <c r="D306" s="3"/>
    </row>
    <row r="307" spans="2:4" x14ac:dyDescent="0.3">
      <c r="B307" s="3"/>
      <c r="C307" s="3"/>
      <c r="D307" s="3"/>
    </row>
    <row r="308" spans="2:4" x14ac:dyDescent="0.3">
      <c r="B308" s="3"/>
      <c r="C308" s="3"/>
      <c r="D308" s="3"/>
    </row>
    <row r="309" spans="2:4" x14ac:dyDescent="0.3">
      <c r="B309" s="3"/>
      <c r="C309" s="3"/>
      <c r="D309" s="3"/>
    </row>
    <row r="310" spans="2:4" x14ac:dyDescent="0.3">
      <c r="B310" s="3"/>
      <c r="C310" s="3"/>
      <c r="D310" s="3"/>
    </row>
    <row r="311" spans="2:4" x14ac:dyDescent="0.3">
      <c r="B311" s="3"/>
      <c r="C311" s="3"/>
      <c r="D311" s="3"/>
    </row>
    <row r="312" spans="2:4" x14ac:dyDescent="0.3">
      <c r="B312" s="3"/>
      <c r="C312" s="3"/>
      <c r="D312" s="3"/>
    </row>
    <row r="313" spans="2:4" x14ac:dyDescent="0.3">
      <c r="B313" s="3"/>
      <c r="C313" s="3"/>
      <c r="D313" s="3"/>
    </row>
    <row r="314" spans="2:4" x14ac:dyDescent="0.3">
      <c r="B314" s="3"/>
      <c r="C314" s="3"/>
      <c r="D314" s="3"/>
    </row>
    <row r="315" spans="2:4" x14ac:dyDescent="0.3">
      <c r="B315" s="3"/>
      <c r="C315" s="3"/>
      <c r="D315" s="3"/>
    </row>
    <row r="316" spans="2:4" x14ac:dyDescent="0.3">
      <c r="B316" s="3"/>
      <c r="C316" s="3"/>
      <c r="D316" s="3"/>
    </row>
    <row r="317" spans="2:4" x14ac:dyDescent="0.3">
      <c r="B317" s="3"/>
      <c r="C317" s="3"/>
      <c r="D317" s="3"/>
    </row>
    <row r="318" spans="2:4" x14ac:dyDescent="0.3">
      <c r="B318" s="3"/>
      <c r="C318" s="3"/>
      <c r="D318" s="3"/>
    </row>
    <row r="319" spans="2:4" x14ac:dyDescent="0.3">
      <c r="B319" s="3"/>
      <c r="C319" s="3"/>
      <c r="D319" s="3"/>
    </row>
    <row r="320" spans="2:4" x14ac:dyDescent="0.3">
      <c r="B320" s="3"/>
      <c r="C320" s="3"/>
      <c r="D320" s="3"/>
    </row>
    <row r="321" spans="2:4" x14ac:dyDescent="0.3">
      <c r="B321" s="3"/>
      <c r="C321" s="3"/>
      <c r="D321" s="3"/>
    </row>
    <row r="322" spans="2:4" x14ac:dyDescent="0.3">
      <c r="B322" s="3"/>
      <c r="C322" s="3"/>
      <c r="D322" s="3"/>
    </row>
    <row r="323" spans="2:4" x14ac:dyDescent="0.3">
      <c r="B323" s="3"/>
      <c r="C323" s="3"/>
      <c r="D323" s="3"/>
    </row>
    <row r="324" spans="2:4" x14ac:dyDescent="0.3">
      <c r="B324" s="3"/>
      <c r="C324" s="3"/>
      <c r="D324" s="3"/>
    </row>
    <row r="325" spans="2:4" x14ac:dyDescent="0.3">
      <c r="B325" s="3"/>
      <c r="C325" s="3"/>
      <c r="D325" s="3"/>
    </row>
    <row r="326" spans="2:4" x14ac:dyDescent="0.3">
      <c r="B326" s="3"/>
      <c r="C326" s="3"/>
      <c r="D326" s="3"/>
    </row>
    <row r="327" spans="2:4" x14ac:dyDescent="0.3">
      <c r="B327" s="3"/>
      <c r="C327" s="3"/>
      <c r="D327" s="3"/>
    </row>
    <row r="328" spans="2:4" x14ac:dyDescent="0.3">
      <c r="B328" s="3"/>
      <c r="C328" s="3"/>
      <c r="D328" s="3"/>
    </row>
    <row r="329" spans="2:4" x14ac:dyDescent="0.3">
      <c r="B329" s="3"/>
      <c r="C329" s="3"/>
      <c r="D329" s="3"/>
    </row>
    <row r="330" spans="2:4" x14ac:dyDescent="0.3">
      <c r="B330" s="3"/>
      <c r="C330" s="3"/>
      <c r="D330" s="3"/>
    </row>
    <row r="331" spans="2:4" x14ac:dyDescent="0.3">
      <c r="B331" s="3"/>
      <c r="C331" s="3"/>
      <c r="D331" s="3"/>
    </row>
    <row r="332" spans="2:4" x14ac:dyDescent="0.3">
      <c r="B332" s="3"/>
      <c r="C332" s="3"/>
      <c r="D332" s="3"/>
    </row>
    <row r="333" spans="2:4" x14ac:dyDescent="0.3">
      <c r="B333" s="3"/>
      <c r="C333" s="3"/>
      <c r="D333" s="3"/>
    </row>
    <row r="334" spans="2:4" x14ac:dyDescent="0.3">
      <c r="B334" s="3"/>
      <c r="C334" s="3"/>
      <c r="D334" s="3"/>
    </row>
    <row r="335" spans="2:4" x14ac:dyDescent="0.3">
      <c r="B335" s="3"/>
      <c r="C335" s="3"/>
      <c r="D335" s="3"/>
    </row>
    <row r="336" spans="2:4" x14ac:dyDescent="0.3">
      <c r="B336" s="3"/>
      <c r="C336" s="3"/>
      <c r="D336" s="3"/>
    </row>
    <row r="337" spans="2:4" x14ac:dyDescent="0.3">
      <c r="B337" s="3"/>
      <c r="C337" s="3"/>
      <c r="D337" s="3"/>
    </row>
    <row r="338" spans="2:4" x14ac:dyDescent="0.3">
      <c r="B338" s="3"/>
      <c r="C338" s="3"/>
      <c r="D338" s="3"/>
    </row>
    <row r="339" spans="2:4" x14ac:dyDescent="0.3">
      <c r="B339" s="3"/>
      <c r="C339" s="3"/>
      <c r="D339" s="3"/>
    </row>
    <row r="340" spans="2:4" x14ac:dyDescent="0.3">
      <c r="B340" s="3"/>
      <c r="C340" s="3"/>
      <c r="D340" s="3"/>
    </row>
    <row r="341" spans="2:4" x14ac:dyDescent="0.3">
      <c r="B341" s="3"/>
      <c r="C341" s="3"/>
      <c r="D341" s="3"/>
    </row>
    <row r="342" spans="2:4" x14ac:dyDescent="0.3">
      <c r="B342" s="3"/>
      <c r="C342" s="3"/>
      <c r="D342" s="3"/>
    </row>
    <row r="343" spans="2:4" x14ac:dyDescent="0.3">
      <c r="B343" s="3"/>
      <c r="C343" s="3"/>
      <c r="D343" s="3"/>
    </row>
    <row r="344" spans="2:4" x14ac:dyDescent="0.3">
      <c r="B344" s="3"/>
      <c r="C344" s="3"/>
      <c r="D344" s="3"/>
    </row>
    <row r="345" spans="2:4" x14ac:dyDescent="0.3">
      <c r="B345" s="3"/>
      <c r="C345" s="3"/>
      <c r="D345" s="3"/>
    </row>
    <row r="346" spans="2:4" x14ac:dyDescent="0.3">
      <c r="B346" s="3"/>
      <c r="C346" s="3"/>
      <c r="D346" s="3"/>
    </row>
    <row r="347" spans="2:4" x14ac:dyDescent="0.3">
      <c r="B347" s="3"/>
      <c r="C347" s="3"/>
      <c r="D347" s="3"/>
    </row>
    <row r="348" spans="2:4" x14ac:dyDescent="0.3">
      <c r="B348" s="3"/>
      <c r="C348" s="3"/>
      <c r="D348" s="3"/>
    </row>
    <row r="349" spans="2:4" x14ac:dyDescent="0.3">
      <c r="B349" s="3"/>
      <c r="C349" s="3"/>
      <c r="D349" s="3"/>
    </row>
    <row r="350" spans="2:4" x14ac:dyDescent="0.3">
      <c r="B350" s="3"/>
      <c r="C350" s="3"/>
      <c r="D350" s="3"/>
    </row>
    <row r="351" spans="2:4" x14ac:dyDescent="0.3">
      <c r="B351" s="3"/>
      <c r="C351" s="3"/>
      <c r="D351" s="3"/>
    </row>
    <row r="352" spans="2:4" x14ac:dyDescent="0.3">
      <c r="B352" s="3"/>
      <c r="C352" s="3"/>
      <c r="D352" s="3"/>
    </row>
    <row r="353" spans="2:4" x14ac:dyDescent="0.3">
      <c r="B353" s="3"/>
      <c r="C353" s="3"/>
      <c r="D353" s="3"/>
    </row>
    <row r="354" spans="2:4" x14ac:dyDescent="0.3">
      <c r="B354" s="3"/>
      <c r="C354" s="3"/>
      <c r="D354" s="3"/>
    </row>
    <row r="355" spans="2:4" x14ac:dyDescent="0.3">
      <c r="B355" s="3"/>
      <c r="C355" s="3"/>
      <c r="D355" s="3"/>
    </row>
    <row r="356" spans="2:4" x14ac:dyDescent="0.3">
      <c r="B356" s="3"/>
      <c r="C356" s="3"/>
      <c r="D356" s="3"/>
    </row>
    <row r="357" spans="2:4" x14ac:dyDescent="0.3">
      <c r="B357" s="3"/>
      <c r="C357" s="3"/>
      <c r="D357" s="3"/>
    </row>
    <row r="358" spans="2:4" x14ac:dyDescent="0.3">
      <c r="B358" s="3"/>
      <c r="C358" s="3"/>
      <c r="D358" s="3"/>
    </row>
    <row r="359" spans="2:4" x14ac:dyDescent="0.3">
      <c r="B359" s="3"/>
      <c r="C359" s="3"/>
      <c r="D359" s="3"/>
    </row>
    <row r="360" spans="2:4" x14ac:dyDescent="0.3">
      <c r="B360" s="3"/>
      <c r="C360" s="3"/>
      <c r="D360" s="3"/>
    </row>
    <row r="361" spans="2:4" x14ac:dyDescent="0.3">
      <c r="B361" s="3"/>
      <c r="C361" s="3"/>
      <c r="D361" s="3"/>
    </row>
    <row r="362" spans="2:4" x14ac:dyDescent="0.3">
      <c r="B362" s="3"/>
      <c r="C362" s="3"/>
      <c r="D362" s="3"/>
    </row>
    <row r="363" spans="2:4" x14ac:dyDescent="0.3">
      <c r="B363" s="3"/>
      <c r="C363" s="3"/>
      <c r="D363" s="3"/>
    </row>
    <row r="364" spans="2:4" x14ac:dyDescent="0.3">
      <c r="B364" s="3"/>
      <c r="C364" s="3"/>
      <c r="D364" s="3"/>
    </row>
    <row r="365" spans="2:4" x14ac:dyDescent="0.3">
      <c r="B365" s="3"/>
      <c r="C365" s="3"/>
      <c r="D365" s="3"/>
    </row>
    <row r="366" spans="2:4" x14ac:dyDescent="0.3">
      <c r="B366" s="3"/>
      <c r="C366" s="3"/>
      <c r="D366" s="3"/>
    </row>
    <row r="367" spans="2:4" x14ac:dyDescent="0.3">
      <c r="B367" s="3"/>
      <c r="C367" s="3"/>
      <c r="D367" s="3"/>
    </row>
    <row r="368" spans="2:4" x14ac:dyDescent="0.3">
      <c r="B368" s="3"/>
      <c r="C368" s="3"/>
      <c r="D368" s="3"/>
    </row>
    <row r="369" spans="2:4" x14ac:dyDescent="0.3">
      <c r="B369" s="3"/>
      <c r="C369" s="3"/>
      <c r="D369" s="3"/>
    </row>
    <row r="370" spans="2:4" x14ac:dyDescent="0.3">
      <c r="B370" s="3"/>
      <c r="C370" s="3"/>
      <c r="D370" s="3"/>
    </row>
    <row r="371" spans="2:4" x14ac:dyDescent="0.3">
      <c r="B371" s="3"/>
      <c r="C371" s="3"/>
      <c r="D371" s="3"/>
    </row>
    <row r="372" spans="2:4" x14ac:dyDescent="0.3">
      <c r="B372" s="3"/>
      <c r="C372" s="3"/>
      <c r="D372" s="3"/>
    </row>
    <row r="373" spans="2:4" x14ac:dyDescent="0.3">
      <c r="B373" s="3"/>
      <c r="C373" s="3"/>
      <c r="D373" s="3"/>
    </row>
    <row r="374" spans="2:4" x14ac:dyDescent="0.3">
      <c r="B374" s="3"/>
      <c r="C374" s="3"/>
      <c r="D374" s="3"/>
    </row>
    <row r="375" spans="2:4" x14ac:dyDescent="0.3">
      <c r="B375" s="3"/>
      <c r="C375" s="3"/>
      <c r="D375" s="3"/>
    </row>
    <row r="376" spans="2:4" x14ac:dyDescent="0.3">
      <c r="B376" s="3"/>
      <c r="C376" s="3"/>
      <c r="D376" s="3"/>
    </row>
    <row r="377" spans="2:4" x14ac:dyDescent="0.3">
      <c r="B377" s="3"/>
      <c r="C377" s="3"/>
      <c r="D377" s="3"/>
    </row>
    <row r="378" spans="2:4" x14ac:dyDescent="0.3">
      <c r="B378" s="3"/>
      <c r="C378" s="3"/>
      <c r="D378" s="3"/>
    </row>
    <row r="379" spans="2:4" x14ac:dyDescent="0.3">
      <c r="B379" s="3"/>
      <c r="C379" s="3"/>
      <c r="D379" s="3"/>
    </row>
    <row r="380" spans="2:4" x14ac:dyDescent="0.3">
      <c r="B380" s="3"/>
      <c r="C380" s="3"/>
      <c r="D380" s="3"/>
    </row>
    <row r="381" spans="2:4" x14ac:dyDescent="0.3">
      <c r="B381" s="3"/>
      <c r="C381" s="3"/>
      <c r="D381" s="3"/>
    </row>
    <row r="382" spans="2:4" x14ac:dyDescent="0.3">
      <c r="B382" s="3"/>
      <c r="C382" s="3"/>
      <c r="D382" s="3"/>
    </row>
    <row r="383" spans="2:4" x14ac:dyDescent="0.3">
      <c r="B383" s="3"/>
      <c r="C383" s="3"/>
      <c r="D383" s="3"/>
    </row>
    <row r="384" spans="2:4" x14ac:dyDescent="0.3">
      <c r="B384" s="3"/>
      <c r="C384" s="3"/>
      <c r="D384" s="3"/>
    </row>
    <row r="385" spans="2:4" x14ac:dyDescent="0.3">
      <c r="B385" s="3"/>
      <c r="C385" s="3"/>
      <c r="D385" s="3"/>
    </row>
    <row r="386" spans="2:4" x14ac:dyDescent="0.3">
      <c r="B386" s="3"/>
      <c r="C386" s="3"/>
      <c r="D386" s="3"/>
    </row>
    <row r="387" spans="2:4" x14ac:dyDescent="0.3">
      <c r="B387" s="3"/>
      <c r="C387" s="3"/>
      <c r="D387" s="3"/>
    </row>
    <row r="388" spans="2:4" x14ac:dyDescent="0.3">
      <c r="B388" s="3"/>
      <c r="C388" s="3"/>
      <c r="D388" s="3"/>
    </row>
    <row r="389" spans="2:4" x14ac:dyDescent="0.3">
      <c r="B389" s="3"/>
      <c r="C389" s="3"/>
      <c r="D389" s="3"/>
    </row>
    <row r="390" spans="2:4" x14ac:dyDescent="0.3">
      <c r="B390" s="3"/>
      <c r="C390" s="3"/>
      <c r="D390" s="3"/>
    </row>
    <row r="391" spans="2:4" x14ac:dyDescent="0.3">
      <c r="B391" s="3"/>
      <c r="C391" s="3"/>
      <c r="D391" s="3"/>
    </row>
    <row r="392" spans="2:4" x14ac:dyDescent="0.3">
      <c r="B392" s="3"/>
      <c r="C392" s="3"/>
      <c r="D392" s="3"/>
    </row>
    <row r="393" spans="2:4" x14ac:dyDescent="0.3">
      <c r="B393" s="3"/>
      <c r="C393" s="3"/>
      <c r="D393" s="3"/>
    </row>
    <row r="394" spans="2:4" x14ac:dyDescent="0.3">
      <c r="B394" s="3"/>
      <c r="C394" s="3"/>
      <c r="D394" s="3"/>
    </row>
    <row r="395" spans="2:4" x14ac:dyDescent="0.3">
      <c r="B395" s="3"/>
      <c r="C395" s="3"/>
      <c r="D395" s="3"/>
    </row>
    <row r="396" spans="2:4" x14ac:dyDescent="0.3">
      <c r="B396" s="3"/>
      <c r="C396" s="3"/>
      <c r="D396" s="3"/>
    </row>
    <row r="397" spans="2:4" x14ac:dyDescent="0.3">
      <c r="B397" s="3"/>
      <c r="C397" s="3"/>
      <c r="D397" s="3"/>
    </row>
    <row r="398" spans="2:4" x14ac:dyDescent="0.3">
      <c r="B398" s="3"/>
      <c r="C398" s="3"/>
      <c r="D398" s="3"/>
    </row>
    <row r="399" spans="2:4" x14ac:dyDescent="0.3">
      <c r="B399" s="3"/>
      <c r="C399" s="3"/>
      <c r="D399" s="3"/>
    </row>
    <row r="400" spans="2:4" x14ac:dyDescent="0.3">
      <c r="B400" s="3"/>
      <c r="C400" s="3"/>
      <c r="D400" s="3"/>
    </row>
    <row r="401" spans="2:4" x14ac:dyDescent="0.3">
      <c r="B401" s="3"/>
      <c r="C401" s="3"/>
      <c r="D401" s="3"/>
    </row>
    <row r="402" spans="2:4" x14ac:dyDescent="0.3">
      <c r="B402" s="3"/>
      <c r="C402" s="3"/>
      <c r="D402" s="3"/>
    </row>
    <row r="403" spans="2:4" x14ac:dyDescent="0.3">
      <c r="B403" s="3"/>
      <c r="C403" s="3"/>
      <c r="D403" s="3"/>
    </row>
    <row r="404" spans="2:4" x14ac:dyDescent="0.3">
      <c r="B404" s="3"/>
      <c r="C404" s="3"/>
      <c r="D404" s="3"/>
    </row>
    <row r="405" spans="2:4" x14ac:dyDescent="0.3">
      <c r="B405" s="3"/>
      <c r="C405" s="3"/>
      <c r="D405" s="3"/>
    </row>
    <row r="406" spans="2:4" x14ac:dyDescent="0.3">
      <c r="B406" s="3"/>
      <c r="C406" s="3"/>
      <c r="D406" s="3"/>
    </row>
    <row r="407" spans="2:4" x14ac:dyDescent="0.3">
      <c r="B407" s="3"/>
      <c r="C407" s="3"/>
      <c r="D407" s="3"/>
    </row>
    <row r="408" spans="2:4" x14ac:dyDescent="0.3">
      <c r="B408" s="3"/>
      <c r="C408" s="3"/>
      <c r="D408" s="3"/>
    </row>
    <row r="409" spans="2:4" x14ac:dyDescent="0.3">
      <c r="B409" s="3"/>
      <c r="C409" s="3"/>
      <c r="D409" s="3"/>
    </row>
    <row r="410" spans="2:4" x14ac:dyDescent="0.3">
      <c r="B410" s="3"/>
      <c r="C410" s="3"/>
      <c r="D410" s="3"/>
    </row>
    <row r="411" spans="2:4" x14ac:dyDescent="0.3">
      <c r="B411" s="3"/>
      <c r="C411" s="3"/>
      <c r="D411" s="3"/>
    </row>
    <row r="412" spans="2:4" x14ac:dyDescent="0.3">
      <c r="B412" s="3"/>
      <c r="C412" s="3"/>
      <c r="D412" s="3"/>
    </row>
    <row r="413" spans="2:4" x14ac:dyDescent="0.3">
      <c r="B413" s="3"/>
      <c r="C413" s="3"/>
      <c r="D413" s="3"/>
    </row>
    <row r="414" spans="2:4" x14ac:dyDescent="0.3">
      <c r="B414" s="3"/>
      <c r="C414" s="3"/>
      <c r="D414" s="3"/>
    </row>
    <row r="415" spans="2:4" x14ac:dyDescent="0.3">
      <c r="B415" s="3"/>
      <c r="C415" s="3"/>
      <c r="D415" s="3"/>
    </row>
    <row r="416" spans="2:4" x14ac:dyDescent="0.3">
      <c r="B416" s="3"/>
      <c r="C416" s="3"/>
      <c r="D416" s="3"/>
    </row>
    <row r="417" spans="2:4" x14ac:dyDescent="0.3">
      <c r="B417" s="3"/>
      <c r="C417" s="3"/>
      <c r="D417" s="3"/>
    </row>
    <row r="418" spans="2:4" x14ac:dyDescent="0.3">
      <c r="B418" s="3"/>
      <c r="C418" s="3"/>
      <c r="D418" s="3"/>
    </row>
    <row r="419" spans="2:4" x14ac:dyDescent="0.3">
      <c r="B419" s="3"/>
      <c r="C419" s="3"/>
      <c r="D419" s="3"/>
    </row>
    <row r="420" spans="2:4" x14ac:dyDescent="0.3">
      <c r="B420" s="3"/>
      <c r="C420" s="3"/>
      <c r="D420" s="3"/>
    </row>
    <row r="421" spans="2:4" x14ac:dyDescent="0.3">
      <c r="B421" s="3"/>
      <c r="C421" s="3"/>
      <c r="D421" s="3"/>
    </row>
    <row r="422" spans="2:4" x14ac:dyDescent="0.3">
      <c r="B422" s="3"/>
      <c r="C422" s="3"/>
      <c r="D422" s="3"/>
    </row>
    <row r="423" spans="2:4" x14ac:dyDescent="0.3">
      <c r="B423" s="3"/>
      <c r="C423" s="3"/>
      <c r="D423" s="3"/>
    </row>
    <row r="424" spans="2:4" x14ac:dyDescent="0.3">
      <c r="B424" s="3"/>
      <c r="C424" s="3"/>
      <c r="D424" s="3"/>
    </row>
    <row r="425" spans="2:4" x14ac:dyDescent="0.3">
      <c r="B425" s="3"/>
      <c r="C425" s="3"/>
      <c r="D425" s="3"/>
    </row>
    <row r="426" spans="2:4" x14ac:dyDescent="0.3">
      <c r="B426" s="3"/>
      <c r="C426" s="3"/>
      <c r="D426" s="3"/>
    </row>
    <row r="427" spans="2:4" x14ac:dyDescent="0.3">
      <c r="B427" s="3"/>
      <c r="C427" s="3"/>
      <c r="D427" s="3"/>
    </row>
    <row r="428" spans="2:4" x14ac:dyDescent="0.3">
      <c r="B428" s="3"/>
      <c r="C428" s="3"/>
      <c r="D428" s="3"/>
    </row>
    <row r="429" spans="2:4" x14ac:dyDescent="0.3">
      <c r="B429" s="3"/>
      <c r="C429" s="3"/>
      <c r="D429" s="3"/>
    </row>
    <row r="430" spans="2:4" x14ac:dyDescent="0.3">
      <c r="B430" s="3"/>
      <c r="C430" s="3"/>
      <c r="D430" s="3"/>
    </row>
    <row r="431" spans="2:4" x14ac:dyDescent="0.3">
      <c r="B431" s="3"/>
      <c r="C431" s="3"/>
      <c r="D431" s="3"/>
    </row>
    <row r="432" spans="2:4" x14ac:dyDescent="0.3">
      <c r="B432" s="3"/>
      <c r="C432" s="3"/>
      <c r="D432" s="3"/>
    </row>
    <row r="433" spans="2:4" x14ac:dyDescent="0.3">
      <c r="B433" s="3"/>
      <c r="C433" s="3"/>
      <c r="D433" s="3"/>
    </row>
    <row r="434" spans="2:4" x14ac:dyDescent="0.3">
      <c r="B434" s="3"/>
      <c r="C434" s="3"/>
      <c r="D434" s="3"/>
    </row>
    <row r="435" spans="2:4" x14ac:dyDescent="0.3">
      <c r="B435" s="3"/>
      <c r="C435" s="3"/>
      <c r="D435" s="3"/>
    </row>
    <row r="436" spans="2:4" x14ac:dyDescent="0.3">
      <c r="B436" s="3"/>
      <c r="C436" s="3"/>
      <c r="D436" s="3"/>
    </row>
    <row r="437" spans="2:4" x14ac:dyDescent="0.3">
      <c r="B437" s="3"/>
      <c r="C437" s="3"/>
      <c r="D437" s="3"/>
    </row>
    <row r="438" spans="2:4" x14ac:dyDescent="0.3">
      <c r="B438" s="3"/>
      <c r="C438" s="3"/>
      <c r="D438" s="3"/>
    </row>
    <row r="439" spans="2:4" x14ac:dyDescent="0.3">
      <c r="B439" s="3"/>
      <c r="C439" s="3"/>
      <c r="D439" s="3"/>
    </row>
    <row r="440" spans="2:4" x14ac:dyDescent="0.3">
      <c r="B440" s="3"/>
      <c r="C440" s="3"/>
      <c r="D440" s="3"/>
    </row>
    <row r="441" spans="2:4" x14ac:dyDescent="0.3">
      <c r="B441" s="3"/>
      <c r="C441" s="3"/>
      <c r="D441" s="3"/>
    </row>
    <row r="442" spans="2:4" x14ac:dyDescent="0.3">
      <c r="B442" s="3"/>
      <c r="C442" s="3"/>
      <c r="D442" s="3"/>
    </row>
    <row r="443" spans="2:4" x14ac:dyDescent="0.3">
      <c r="B443" s="3"/>
      <c r="C443" s="3"/>
      <c r="D443" s="3"/>
    </row>
    <row r="444" spans="2:4" x14ac:dyDescent="0.3">
      <c r="B444" s="3"/>
      <c r="C444" s="3"/>
      <c r="D444" s="3"/>
    </row>
    <row r="445" spans="2:4" x14ac:dyDescent="0.3">
      <c r="B445" s="3"/>
      <c r="C445" s="3"/>
      <c r="D445" s="3"/>
    </row>
    <row r="446" spans="2:4" x14ac:dyDescent="0.3">
      <c r="B446" s="3"/>
      <c r="C446" s="3"/>
      <c r="D446" s="3"/>
    </row>
    <row r="447" spans="2:4" x14ac:dyDescent="0.3">
      <c r="B447" s="3"/>
      <c r="C447" s="3"/>
      <c r="D447" s="3"/>
    </row>
    <row r="448" spans="2:4" x14ac:dyDescent="0.3">
      <c r="B448" s="3"/>
      <c r="C448" s="3"/>
      <c r="D448" s="3"/>
    </row>
    <row r="449" spans="2:4" x14ac:dyDescent="0.3">
      <c r="B449" s="3"/>
      <c r="C449" s="3"/>
      <c r="D449" s="3"/>
    </row>
    <row r="450" spans="2:4" x14ac:dyDescent="0.3">
      <c r="B450" s="3"/>
      <c r="C450" s="3"/>
      <c r="D450" s="3"/>
    </row>
    <row r="451" spans="2:4" x14ac:dyDescent="0.3">
      <c r="B451" s="3"/>
      <c r="C451" s="3"/>
      <c r="D451" s="3"/>
    </row>
    <row r="452" spans="2:4" x14ac:dyDescent="0.3">
      <c r="B452" s="3"/>
      <c r="C452" s="3"/>
      <c r="D452" s="3"/>
    </row>
    <row r="453" spans="2:4" x14ac:dyDescent="0.3">
      <c r="B453" s="3"/>
      <c r="C453" s="3"/>
      <c r="D453" s="3"/>
    </row>
    <row r="454" spans="2:4" x14ac:dyDescent="0.3">
      <c r="B454" s="3"/>
      <c r="C454" s="3"/>
      <c r="D454" s="3"/>
    </row>
    <row r="455" spans="2:4" x14ac:dyDescent="0.3">
      <c r="B455" s="3"/>
      <c r="C455" s="3"/>
      <c r="D455" s="3"/>
    </row>
    <row r="456" spans="2:4" x14ac:dyDescent="0.3">
      <c r="B456" s="3"/>
      <c r="C456" s="3"/>
      <c r="D456" s="3"/>
    </row>
    <row r="457" spans="2:4" x14ac:dyDescent="0.3">
      <c r="B457" s="3"/>
      <c r="C457" s="3"/>
      <c r="D457" s="3"/>
    </row>
    <row r="458" spans="2:4" x14ac:dyDescent="0.3">
      <c r="B458" s="3"/>
      <c r="C458" s="3"/>
      <c r="D458" s="3"/>
    </row>
    <row r="459" spans="2:4" x14ac:dyDescent="0.3">
      <c r="B459" s="3"/>
      <c r="C459" s="3"/>
      <c r="D459" s="3"/>
    </row>
    <row r="460" spans="2:4" x14ac:dyDescent="0.3">
      <c r="B460" s="3"/>
      <c r="C460" s="3"/>
      <c r="D460" s="3"/>
    </row>
    <row r="461" spans="2:4" x14ac:dyDescent="0.3">
      <c r="B461" s="3"/>
      <c r="C461" s="3"/>
      <c r="D461" s="3"/>
    </row>
    <row r="462" spans="2:4" x14ac:dyDescent="0.3">
      <c r="B462" s="3"/>
      <c r="C462" s="3"/>
      <c r="D462" s="3"/>
    </row>
    <row r="463" spans="2:4" x14ac:dyDescent="0.3">
      <c r="B463" s="3"/>
      <c r="C463" s="3"/>
      <c r="D463" s="3"/>
    </row>
    <row r="464" spans="2:4" x14ac:dyDescent="0.3">
      <c r="B464" s="3"/>
      <c r="C464" s="3"/>
      <c r="D464" s="3"/>
    </row>
    <row r="465" spans="2:4" x14ac:dyDescent="0.3">
      <c r="B465" s="3"/>
      <c r="C465" s="3"/>
      <c r="D465" s="3"/>
    </row>
    <row r="466" spans="2:4" x14ac:dyDescent="0.3">
      <c r="B466" s="3"/>
      <c r="C466" s="3"/>
      <c r="D466" s="3"/>
    </row>
    <row r="467" spans="2:4" x14ac:dyDescent="0.3">
      <c r="B467" s="3"/>
      <c r="C467" s="3"/>
      <c r="D467" s="3"/>
    </row>
    <row r="468" spans="2:4" x14ac:dyDescent="0.3">
      <c r="B468" s="3"/>
      <c r="C468" s="3"/>
      <c r="D468" s="3"/>
    </row>
    <row r="469" spans="2:4" x14ac:dyDescent="0.3">
      <c r="B469" s="3"/>
      <c r="C469" s="3"/>
      <c r="D469" s="3"/>
    </row>
    <row r="470" spans="2:4" x14ac:dyDescent="0.3">
      <c r="B470" s="3"/>
      <c r="C470" s="3"/>
      <c r="D470" s="3"/>
    </row>
    <row r="471" spans="2:4" x14ac:dyDescent="0.3">
      <c r="B471" s="3"/>
      <c r="C471" s="3"/>
      <c r="D471" s="3"/>
    </row>
    <row r="472" spans="2:4" x14ac:dyDescent="0.3">
      <c r="B472" s="3"/>
      <c r="C472" s="3"/>
      <c r="D472" s="3"/>
    </row>
    <row r="473" spans="2:4" x14ac:dyDescent="0.3">
      <c r="B473" s="3"/>
      <c r="C473" s="3"/>
      <c r="D473" s="3"/>
    </row>
    <row r="474" spans="2:4" x14ac:dyDescent="0.3">
      <c r="B474" s="3"/>
      <c r="C474" s="3"/>
      <c r="D474" s="3"/>
    </row>
    <row r="475" spans="2:4" x14ac:dyDescent="0.3">
      <c r="B475" s="3"/>
      <c r="C475" s="3"/>
      <c r="D475" s="3"/>
    </row>
    <row r="476" spans="2:4" x14ac:dyDescent="0.3">
      <c r="B476" s="3"/>
      <c r="C476" s="3"/>
      <c r="D476" s="3"/>
    </row>
    <row r="477" spans="2:4" x14ac:dyDescent="0.3">
      <c r="B477" s="3"/>
      <c r="C477" s="3"/>
      <c r="D477" s="3"/>
    </row>
    <row r="478" spans="2:4" x14ac:dyDescent="0.3">
      <c r="B478" s="3"/>
      <c r="C478" s="3"/>
      <c r="D478" s="3"/>
    </row>
    <row r="479" spans="2:4" x14ac:dyDescent="0.3">
      <c r="B479" s="3"/>
      <c r="C479" s="3"/>
      <c r="D479" s="3"/>
    </row>
    <row r="480" spans="2:4" x14ac:dyDescent="0.3">
      <c r="B480" s="3"/>
      <c r="C480" s="3"/>
      <c r="D480" s="3"/>
    </row>
    <row r="481" spans="2:4" x14ac:dyDescent="0.3">
      <c r="B481" s="3"/>
      <c r="C481" s="3"/>
      <c r="D481" s="3"/>
    </row>
    <row r="482" spans="2:4" x14ac:dyDescent="0.3">
      <c r="B482" s="3"/>
      <c r="C482" s="3"/>
      <c r="D482" s="3"/>
    </row>
    <row r="483" spans="2:4" x14ac:dyDescent="0.3">
      <c r="B483" s="3"/>
      <c r="C483" s="3"/>
      <c r="D483" s="3"/>
    </row>
    <row r="484" spans="2:4" x14ac:dyDescent="0.3">
      <c r="B484" s="3"/>
      <c r="C484" s="3"/>
      <c r="D484" s="3"/>
    </row>
    <row r="485" spans="2:4" x14ac:dyDescent="0.3">
      <c r="B485" s="3"/>
      <c r="C485" s="3"/>
      <c r="D485" s="3"/>
    </row>
    <row r="486" spans="2:4" x14ac:dyDescent="0.3">
      <c r="B486" s="3"/>
      <c r="C486" s="3"/>
      <c r="D486" s="3"/>
    </row>
    <row r="487" spans="2:4" x14ac:dyDescent="0.3">
      <c r="B487" s="3"/>
      <c r="C487" s="3"/>
      <c r="D487" s="3"/>
    </row>
    <row r="488" spans="2:4" x14ac:dyDescent="0.3">
      <c r="B488" s="3"/>
      <c r="C488" s="3"/>
      <c r="D488" s="3"/>
    </row>
    <row r="489" spans="2:4" x14ac:dyDescent="0.3">
      <c r="B489" s="3"/>
      <c r="C489" s="3"/>
      <c r="D489" s="3"/>
    </row>
    <row r="490" spans="2:4" x14ac:dyDescent="0.3">
      <c r="B490" s="3"/>
      <c r="C490" s="3"/>
      <c r="D490" s="3"/>
    </row>
    <row r="491" spans="2:4" x14ac:dyDescent="0.3">
      <c r="B491" s="3"/>
      <c r="C491" s="3"/>
      <c r="D491" s="3"/>
    </row>
    <row r="492" spans="2:4" x14ac:dyDescent="0.3">
      <c r="B492" s="3"/>
      <c r="C492" s="3"/>
      <c r="D492" s="3"/>
    </row>
    <row r="493" spans="2:4" x14ac:dyDescent="0.3">
      <c r="B493" s="3"/>
      <c r="C493" s="3"/>
      <c r="D493" s="3"/>
    </row>
    <row r="494" spans="2:4" x14ac:dyDescent="0.3">
      <c r="B494" s="3"/>
      <c r="C494" s="3"/>
      <c r="D494" s="3"/>
    </row>
    <row r="495" spans="2:4" x14ac:dyDescent="0.3">
      <c r="B495" s="3"/>
      <c r="C495" s="3"/>
      <c r="D495" s="3"/>
    </row>
    <row r="496" spans="2:4" x14ac:dyDescent="0.3">
      <c r="B496" s="3"/>
      <c r="C496" s="3"/>
      <c r="D496" s="3"/>
    </row>
    <row r="497" spans="2:4" x14ac:dyDescent="0.3">
      <c r="B497" s="3"/>
      <c r="C497" s="3"/>
      <c r="D497" s="3"/>
    </row>
    <row r="498" spans="2:4" x14ac:dyDescent="0.3">
      <c r="B498" s="3"/>
      <c r="C498" s="3"/>
      <c r="D498" s="3"/>
    </row>
    <row r="499" spans="2:4" x14ac:dyDescent="0.3">
      <c r="B499" s="3"/>
      <c r="C499" s="3"/>
      <c r="D499" s="3"/>
    </row>
    <row r="500" spans="2:4" x14ac:dyDescent="0.3">
      <c r="B500" s="3"/>
      <c r="C500" s="3"/>
      <c r="D500" s="3"/>
    </row>
    <row r="501" spans="2:4" x14ac:dyDescent="0.3">
      <c r="B501" s="3"/>
      <c r="C501" s="3"/>
      <c r="D501" s="3"/>
    </row>
    <row r="502" spans="2:4" x14ac:dyDescent="0.3">
      <c r="B502" s="3"/>
      <c r="C502" s="3"/>
      <c r="D502" s="3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AD16-E68A-45EE-9BE3-2EDA37BA2E8D}">
  <dimension ref="A1:H502"/>
  <sheetViews>
    <sheetView tabSelected="1" topLeftCell="A7" workbookViewId="0"/>
  </sheetViews>
  <sheetFormatPr defaultRowHeight="14.4" x14ac:dyDescent="0.3"/>
  <cols>
    <col min="1" max="6" width="11.109375" customWidth="1"/>
  </cols>
  <sheetData>
    <row r="1" spans="1:8" ht="14.55" customHeight="1" x14ac:dyDescent="0.3">
      <c r="A1" s="1" t="s">
        <v>14</v>
      </c>
    </row>
    <row r="2" spans="1:8" ht="14.55" customHeight="1" x14ac:dyDescent="0.3"/>
    <row r="3" spans="1:8" ht="14.55" customHeight="1" x14ac:dyDescent="0.35">
      <c r="A3" s="2" t="s">
        <v>1</v>
      </c>
      <c r="B3" s="2" t="s">
        <v>2</v>
      </c>
      <c r="C3" s="2" t="s">
        <v>0</v>
      </c>
      <c r="D3" s="2" t="s">
        <v>3</v>
      </c>
      <c r="E3" s="2" t="s">
        <v>4</v>
      </c>
      <c r="F3" s="2" t="s">
        <v>6</v>
      </c>
      <c r="H3" s="1" t="s">
        <v>11</v>
      </c>
    </row>
    <row r="4" spans="1:8" ht="14.55" customHeight="1" x14ac:dyDescent="0.35">
      <c r="A4" s="6">
        <v>0.1</v>
      </c>
      <c r="B4" s="6">
        <v>0.01</v>
      </c>
      <c r="C4" s="5">
        <f>A4-B4</f>
        <v>9.0000000000000011E-2</v>
      </c>
      <c r="D4" s="5">
        <f>A4-B4</f>
        <v>9.0000000000000011E-2</v>
      </c>
      <c r="E4" s="5">
        <f>C4+1</f>
        <v>1.0900000000000001</v>
      </c>
      <c r="F4" s="6">
        <v>200</v>
      </c>
      <c r="G4" s="1"/>
      <c r="H4" s="1" t="s">
        <v>16</v>
      </c>
    </row>
    <row r="5" spans="1:8" ht="14.55" customHeight="1" x14ac:dyDescent="0.3">
      <c r="G5" s="1"/>
    </row>
    <row r="6" spans="1:8" ht="14.55" customHeight="1" x14ac:dyDescent="0.3">
      <c r="A6" s="4" t="s">
        <v>5</v>
      </c>
      <c r="B6" s="4" t="s">
        <v>9</v>
      </c>
      <c r="C6" s="4" t="s">
        <v>10</v>
      </c>
      <c r="D6" s="4"/>
    </row>
    <row r="7" spans="1:8" ht="14.55" customHeight="1" x14ac:dyDescent="0.3">
      <c r="A7">
        <v>0</v>
      </c>
      <c r="B7" s="3">
        <v>10</v>
      </c>
      <c r="C7" s="3">
        <v>10</v>
      </c>
      <c r="D7" s="3"/>
    </row>
    <row r="8" spans="1:8" ht="14.55" customHeight="1" x14ac:dyDescent="0.3">
      <c r="A8">
        <v>1</v>
      </c>
      <c r="B8" s="3">
        <f>B7+$C$4*B7*(($F$4-B7)/$F$4)</f>
        <v>10.855</v>
      </c>
      <c r="C8" s="3">
        <f>$F$4/(1+(($F$4-$C$7)/$C$7)*EXP(-$D$4*A8))</f>
        <v>10.890462760567369</v>
      </c>
      <c r="D8" s="3"/>
    </row>
    <row r="9" spans="1:8" ht="14.55" customHeight="1" x14ac:dyDescent="0.3">
      <c r="A9">
        <v>2</v>
      </c>
      <c r="B9" s="3">
        <f t="shared" ref="B9:B72" si="0">B8+$C$4*B8*(($F$4-B8)/$F$4)</f>
        <v>11.778926038750001</v>
      </c>
      <c r="C9" s="3">
        <f t="shared" ref="C9:C72" si="1">$F$4/(1+(($F$4-$C$7)/$C$7)*EXP(-$D$4*A9))</f>
        <v>11.855270373114017</v>
      </c>
      <c r="D9" s="3"/>
    </row>
    <row r="10" spans="1:8" ht="14.55" customHeight="1" x14ac:dyDescent="0.3">
      <c r="A10">
        <v>3</v>
      </c>
      <c r="B10" s="3">
        <f t="shared" si="0"/>
        <v>12.776594987855647</v>
      </c>
      <c r="C10" s="3">
        <f t="shared" si="1"/>
        <v>12.899721749005366</v>
      </c>
      <c r="D10" s="3"/>
    </row>
    <row r="11" spans="1:8" ht="14.55" customHeight="1" x14ac:dyDescent="0.3">
      <c r="A11">
        <v>4</v>
      </c>
      <c r="B11" s="3">
        <f t="shared" si="0"/>
        <v>13.853029915994991</v>
      </c>
      <c r="C11" s="3">
        <f t="shared" si="1"/>
        <v>14.029328118588264</v>
      </c>
      <c r="D11" s="3"/>
    </row>
    <row r="12" spans="1:8" x14ac:dyDescent="0.3">
      <c r="A12">
        <v>5</v>
      </c>
      <c r="B12" s="3">
        <f t="shared" si="0"/>
        <v>15.013444711400487</v>
      </c>
      <c r="C12" s="3">
        <f t="shared" si="1"/>
        <v>15.249789786801546</v>
      </c>
      <c r="D12" s="3"/>
    </row>
    <row r="13" spans="1:8" x14ac:dyDescent="0.3">
      <c r="A13">
        <v>6</v>
      </c>
      <c r="B13" s="3">
        <f t="shared" si="0"/>
        <v>16.263223150480506</v>
      </c>
      <c r="C13" s="3">
        <f t="shared" si="1"/>
        <v>16.566965570157919</v>
      </c>
      <c r="D13" s="3"/>
    </row>
    <row r="14" spans="1:8" x14ac:dyDescent="0.3">
      <c r="A14">
        <v>7</v>
      </c>
      <c r="B14" s="3">
        <f t="shared" si="0"/>
        <v>17.607891641764706</v>
      </c>
      <c r="C14" s="3">
        <f t="shared" si="1"/>
        <v>17.986834002251076</v>
      </c>
      <c r="D14" s="3"/>
    </row>
    <row r="15" spans="1:8" x14ac:dyDescent="0.3">
      <c r="A15">
        <v>8</v>
      </c>
      <c r="B15" s="3">
        <f t="shared" si="0"/>
        <v>19.053084857892873</v>
      </c>
      <c r="C15" s="3">
        <f t="shared" si="1"/>
        <v>19.515445417977688</v>
      </c>
      <c r="D15" s="3"/>
    </row>
    <row r="16" spans="1:8" x14ac:dyDescent="0.3">
      <c r="A16">
        <v>9</v>
      </c>
      <c r="B16" s="3">
        <f t="shared" si="0"/>
        <v>20.604503475932301</v>
      </c>
      <c r="C16" s="3">
        <f t="shared" si="1"/>
        <v>21.158864092276993</v>
      </c>
      <c r="D16" s="3"/>
    </row>
    <row r="17" spans="1:4" x14ac:dyDescent="0.3">
      <c r="A17">
        <v>10</v>
      </c>
      <c r="B17" s="3">
        <f t="shared" si="0"/>
        <v>22.26786328519584</v>
      </c>
      <c r="C17" s="3">
        <f t="shared" si="1"/>
        <v>22.923099727582478</v>
      </c>
      <c r="D17" s="3"/>
    </row>
    <row r="18" spans="1:4" x14ac:dyDescent="0.3">
      <c r="A18">
        <v>11</v>
      </c>
      <c r="B18" s="3">
        <f t="shared" si="0"/>
        <v>24.048834999983789</v>
      </c>
      <c r="C18" s="3">
        <f t="shared" si="1"/>
        <v>24.814027765730838</v>
      </c>
      <c r="D18" s="3"/>
    </row>
    <row r="19" spans="1:4" x14ac:dyDescent="0.3">
      <c r="A19">
        <v>12</v>
      </c>
      <c r="B19" s="3">
        <f t="shared" si="0"/>
        <v>25.95297424079693</v>
      </c>
      <c r="C19" s="3">
        <f t="shared" si="1"/>
        <v>26.837298254578933</v>
      </c>
      <c r="D19" s="3"/>
    </row>
    <row r="20" spans="1:4" x14ac:dyDescent="0.3">
      <c r="A20">
        <v>13</v>
      </c>
      <c r="B20" s="3">
        <f t="shared" si="0"/>
        <v>27.985641330094094</v>
      </c>
      <c r="C20" s="3">
        <f t="shared" si="1"/>
        <v>28.998233335224924</v>
      </c>
      <c r="D20" s="3"/>
    </row>
    <row r="21" spans="1:4" x14ac:dyDescent="0.3">
      <c r="A21">
        <v>14</v>
      </c>
      <c r="B21" s="3">
        <f t="shared" si="0"/>
        <v>30.15191079550706</v>
      </c>
      <c r="C21" s="3">
        <f t="shared" si="1"/>
        <v>31.301713837788199</v>
      </c>
      <c r="D21" s="3"/>
    </row>
    <row r="22" spans="1:4" x14ac:dyDescent="0.3">
      <c r="A22">
        <v>15</v>
      </c>
      <c r="B22" s="3">
        <f t="shared" si="0"/>
        <v>32.456470791023598</v>
      </c>
      <c r="C22" s="3">
        <f t="shared" si="1"/>
        <v>33.752055983002499</v>
      </c>
      <c r="D22" s="3"/>
    </row>
    <row r="23" spans="1:4" x14ac:dyDescent="0.3">
      <c r="A23">
        <v>16</v>
      </c>
      <c r="B23" s="3">
        <f t="shared" si="0"/>
        <v>34.903513038921865</v>
      </c>
      <c r="C23" s="3">
        <f t="shared" si="1"/>
        <v>36.35287977810885</v>
      </c>
      <c r="D23" s="3"/>
    </row>
    <row r="24" spans="1:4" x14ac:dyDescent="0.3">
      <c r="A24">
        <v>17</v>
      </c>
      <c r="B24" s="3">
        <f t="shared" si="0"/>
        <v>37.496614362318645</v>
      </c>
      <c r="C24" s="3">
        <f t="shared" si="1"/>
        <v>39.106971355548467</v>
      </c>
      <c r="D24" s="3"/>
    </row>
    <row r="25" spans="1:4" x14ac:dyDescent="0.3">
      <c r="A25">
        <v>18</v>
      </c>
      <c r="B25" s="3">
        <f t="shared" si="0"/>
        <v>40.238611415040928</v>
      </c>
      <c r="C25" s="3">
        <f t="shared" si="1"/>
        <v>42.016142209253829</v>
      </c>
      <c r="D25" s="3"/>
    </row>
    <row r="26" spans="1:4" x14ac:dyDescent="0.3">
      <c r="A26">
        <v>19</v>
      </c>
      <c r="B26" s="3">
        <f t="shared" si="0"/>
        <v>43.131470810519815</v>
      </c>
      <c r="C26" s="3">
        <f t="shared" si="1"/>
        <v>45.081089003035672</v>
      </c>
      <c r="D26" s="3"/>
    </row>
    <row r="27" spans="1:4" x14ac:dyDescent="0.3">
      <c r="A27">
        <v>20</v>
      </c>
      <c r="B27" s="3">
        <f t="shared" si="0"/>
        <v>46.176157485041173</v>
      </c>
      <c r="C27" s="3">
        <f t="shared" si="1"/>
        <v>48.301258315171452</v>
      </c>
      <c r="D27" s="3"/>
    </row>
    <row r="28" spans="1:4" x14ac:dyDescent="0.3">
      <c r="A28">
        <v>21</v>
      </c>
      <c r="B28" s="3">
        <f t="shared" si="0"/>
        <v>49.372504774657386</v>
      </c>
      <c r="C28" s="3">
        <f t="shared" si="1"/>
        <v>51.674721289608094</v>
      </c>
      <c r="D28" s="3"/>
    </row>
    <row r="29" spans="1:4" x14ac:dyDescent="0.3">
      <c r="A29">
        <v>22</v>
      </c>
      <c r="B29" s="3">
        <f t="shared" si="0"/>
        <v>52.719090301900948</v>
      </c>
      <c r="C29" s="3">
        <f t="shared" si="1"/>
        <v>55.198063626629498</v>
      </c>
      <c r="D29" s="3"/>
    </row>
    <row r="30" spans="1:4" x14ac:dyDescent="0.3">
      <c r="A30">
        <v>23</v>
      </c>
      <c r="B30" s="3">
        <f t="shared" si="0"/>
        <v>56.213122312055042</v>
      </c>
      <c r="C30" s="3">
        <f t="shared" si="1"/>
        <v>58.866296600446908</v>
      </c>
      <c r="D30" s="3"/>
    </row>
    <row r="31" spans="1:4" x14ac:dyDescent="0.3">
      <c r="A31">
        <v>24</v>
      </c>
      <c r="B31" s="3">
        <f t="shared" si="0"/>
        <v>59.850341516108472</v>
      </c>
      <c r="C31" s="3">
        <f t="shared" si="1"/>
        <v>62.672794776193911</v>
      </c>
      <c r="D31" s="3"/>
    </row>
    <row r="32" spans="1:4" x14ac:dyDescent="0.3">
      <c r="A32">
        <v>25</v>
      </c>
      <c r="B32" s="3">
        <f t="shared" si="0"/>
        <v>63.624943731740565</v>
      </c>
      <c r="C32" s="3">
        <f t="shared" si="1"/>
        <v>66.609265761650704</v>
      </c>
      <c r="D32" s="3"/>
    </row>
    <row r="33" spans="1:4" x14ac:dyDescent="0.3">
      <c r="A33">
        <v>26</v>
      </c>
      <c r="B33" s="3">
        <f t="shared" si="0"/>
        <v>67.529528608406991</v>
      </c>
      <c r="C33" s="3">
        <f t="shared" si="1"/>
        <v>70.665756633944795</v>
      </c>
      <c r="D33" s="3"/>
    </row>
    <row r="34" spans="1:4" x14ac:dyDescent="0.3">
      <c r="A34">
        <v>27</v>
      </c>
      <c r="B34" s="3">
        <f t="shared" si="0"/>
        <v>71.555079427830478</v>
      </c>
      <c r="C34" s="3">
        <f t="shared" si="1"/>
        <v>74.83070061716127</v>
      </c>
      <c r="D34" s="3"/>
    </row>
    <row r="35" spans="1:4" x14ac:dyDescent="0.3">
      <c r="A35">
        <v>28</v>
      </c>
      <c r="B35" s="3">
        <f t="shared" si="0"/>
        <v>75.690978349969811</v>
      </c>
      <c r="C35" s="3">
        <f t="shared" si="1"/>
        <v>79.091006172610889</v>
      </c>
      <c r="D35" s="3"/>
    </row>
    <row r="36" spans="1:4" x14ac:dyDescent="0.3">
      <c r="A36">
        <v>29</v>
      </c>
      <c r="B36" s="3">
        <f t="shared" si="0"/>
        <v>79.925060509858071</v>
      </c>
      <c r="C36" s="3">
        <f t="shared" si="1"/>
        <v>83.432188953238409</v>
      </c>
      <c r="D36" s="3"/>
    </row>
    <row r="37" spans="1:4" x14ac:dyDescent="0.3">
      <c r="A37">
        <v>30</v>
      </c>
      <c r="B37" s="3">
        <f t="shared" si="0"/>
        <v>84.243709071868281</v>
      </c>
      <c r="C37" s="3">
        <f t="shared" si="1"/>
        <v>87.838545155591461</v>
      </c>
      <c r="D37" s="3"/>
    </row>
    <row r="38" spans="1:4" x14ac:dyDescent="0.3">
      <c r="A38">
        <v>31</v>
      </c>
      <c r="B38" s="3">
        <f t="shared" si="0"/>
        <v>88.63199175515291</v>
      </c>
      <c r="C38" s="3">
        <f t="shared" si="1"/>
        <v>92.293362795386855</v>
      </c>
      <c r="D38" s="3"/>
    </row>
    <row r="39" spans="1:4" x14ac:dyDescent="0.3">
      <c r="A39">
        <v>32</v>
      </c>
      <c r="B39" s="3">
        <f t="shared" si="0"/>
        <v>93.073837529998201</v>
      </c>
      <c r="C39" s="3">
        <f t="shared" si="1"/>
        <v>96.77916547583925</v>
      </c>
      <c r="D39" s="3"/>
    </row>
    <row r="40" spans="1:4" x14ac:dyDescent="0.3">
      <c r="A40">
        <v>33</v>
      </c>
      <c r="B40" s="3">
        <f t="shared" si="0"/>
        <v>97.552250253045813</v>
      </c>
      <c r="C40" s="3">
        <f t="shared" si="1"/>
        <v>101.27798145998894</v>
      </c>
      <c r="D40" s="3"/>
    </row>
    <row r="41" spans="1:4" x14ac:dyDescent="0.3">
      <c r="A41">
        <v>34</v>
      </c>
      <c r="B41" s="3">
        <f t="shared" si="0"/>
        <v>102.04955408757515</v>
      </c>
      <c r="C41" s="3">
        <f t="shared" si="1"/>
        <v>105.77162944106759</v>
      </c>
      <c r="D41" s="3"/>
    </row>
    <row r="42" spans="1:4" x14ac:dyDescent="0.3">
      <c r="A42">
        <v>35</v>
      </c>
      <c r="B42" s="3">
        <f t="shared" si="0"/>
        <v>106.54766378519409</v>
      </c>
      <c r="C42" s="3">
        <f t="shared" si="1"/>
        <v>110.2420114478344</v>
      </c>
      <c r="D42" s="3"/>
    </row>
    <row r="43" spans="1:4" x14ac:dyDescent="0.3">
      <c r="A43">
        <v>36</v>
      </c>
      <c r="B43" s="3">
        <f t="shared" si="0"/>
        <v>111.02837142972432</v>
      </c>
      <c r="C43" s="3">
        <f t="shared" si="1"/>
        <v>114.67140290770801</v>
      </c>
      <c r="D43" s="3"/>
    </row>
    <row r="44" spans="1:4" x14ac:dyDescent="0.3">
      <c r="A44">
        <v>37</v>
      </c>
      <c r="B44" s="3">
        <f t="shared" si="0"/>
        <v>115.47364019034794</v>
      </c>
      <c r="C44" s="3">
        <f t="shared" si="1"/>
        <v>119.04273005584301</v>
      </c>
      <c r="D44" s="3"/>
    </row>
    <row r="45" spans="1:4" x14ac:dyDescent="0.3">
      <c r="A45">
        <v>38</v>
      </c>
      <c r="B45" s="3">
        <f t="shared" si="0"/>
        <v>119.86589509701477</v>
      </c>
      <c r="C45" s="3">
        <f t="shared" si="1"/>
        <v>123.33982560846671</v>
      </c>
      <c r="D45" s="3"/>
    </row>
    <row r="46" spans="1:4" x14ac:dyDescent="0.3">
      <c r="A46">
        <v>39</v>
      </c>
      <c r="B46" s="3">
        <f t="shared" si="0"/>
        <v>124.18830089241226</v>
      </c>
      <c r="C46" s="3">
        <f t="shared" si="1"/>
        <v>127.54765485003819</v>
      </c>
      <c r="D46" s="3"/>
    </row>
    <row r="47" spans="1:4" x14ac:dyDescent="0.3">
      <c r="A47">
        <v>40</v>
      </c>
      <c r="B47" s="3">
        <f t="shared" si="0"/>
        <v>128.42501763738443</v>
      </c>
      <c r="C47" s="3">
        <f t="shared" si="1"/>
        <v>131.65250591096617</v>
      </c>
      <c r="D47" s="3"/>
    </row>
    <row r="48" spans="1:4" x14ac:dyDescent="0.3">
      <c r="A48">
        <v>41</v>
      </c>
      <c r="B48" s="3">
        <f t="shared" si="0"/>
        <v>132.5614259049259</v>
      </c>
      <c r="C48" s="3">
        <f t="shared" si="1"/>
        <v>135.64213990174395</v>
      </c>
      <c r="D48" s="3"/>
    </row>
    <row r="49" spans="1:4" x14ac:dyDescent="0.3">
      <c r="A49">
        <v>42</v>
      </c>
      <c r="B49" s="3">
        <f t="shared" si="0"/>
        <v>136.58431499929301</v>
      </c>
      <c r="C49" s="3">
        <f t="shared" si="1"/>
        <v>139.50589857291209</v>
      </c>
      <c r="D49" s="3"/>
    </row>
    <row r="50" spans="1:4" x14ac:dyDescent="0.3">
      <c r="A50">
        <v>43</v>
      </c>
      <c r="B50" s="3">
        <f t="shared" si="0"/>
        <v>140.48202955250764</v>
      </c>
      <c r="C50" s="3">
        <f t="shared" si="1"/>
        <v>143.23476914294218</v>
      </c>
      <c r="D50" s="3"/>
    </row>
    <row r="51" spans="1:4" x14ac:dyDescent="0.3">
      <c r="A51">
        <v>44</v>
      </c>
      <c r="B51" s="3">
        <f t="shared" si="0"/>
        <v>144.24457192999711</v>
      </c>
      <c r="C51" s="3">
        <f t="shared" si="1"/>
        <v>146.82140774891519</v>
      </c>
      <c r="D51" s="3"/>
    </row>
    <row r="52" spans="1:4" x14ac:dyDescent="0.3">
      <c r="A52">
        <v>45</v>
      </c>
      <c r="B52" s="3">
        <f t="shared" si="0"/>
        <v>147.86365996462621</v>
      </c>
      <c r="C52" s="3">
        <f t="shared" si="1"/>
        <v>150.26012452561727</v>
      </c>
      <c r="D52" s="3"/>
    </row>
    <row r="53" spans="1:4" x14ac:dyDescent="0.3">
      <c r="A53">
        <v>46</v>
      </c>
      <c r="B53" s="3">
        <f t="shared" si="0"/>
        <v>151.332741489282</v>
      </c>
      <c r="C53" s="3">
        <f t="shared" si="1"/>
        <v>153.5468345384671</v>
      </c>
      <c r="D53" s="3"/>
    </row>
    <row r="54" spans="1:4" x14ac:dyDescent="0.3">
      <c r="A54">
        <v>47</v>
      </c>
      <c r="B54" s="3">
        <f t="shared" si="0"/>
        <v>154.64696883231954</v>
      </c>
      <c r="C54" s="3">
        <f t="shared" si="1"/>
        <v>156.67897965055721</v>
      </c>
      <c r="D54" s="3"/>
    </row>
    <row r="55" spans="1:4" x14ac:dyDescent="0.3">
      <c r="A55">
        <v>48</v>
      </c>
      <c r="B55" s="3">
        <f t="shared" si="0"/>
        <v>157.80313779116733</v>
      </c>
      <c r="C55" s="3">
        <f t="shared" si="1"/>
        <v>159.65542689274068</v>
      </c>
      <c r="D55" s="3"/>
    </row>
    <row r="56" spans="1:4" x14ac:dyDescent="0.3">
      <c r="A56">
        <v>49</v>
      </c>
      <c r="B56" s="3">
        <f t="shared" si="0"/>
        <v>160.79959655884022</v>
      </c>
      <c r="C56" s="3">
        <f t="shared" si="1"/>
        <v>162.47634905420094</v>
      </c>
      <c r="D56" s="3"/>
    </row>
    <row r="57" spans="1:4" x14ac:dyDescent="0.3">
      <c r="A57">
        <v>50</v>
      </c>
      <c r="B57" s="3">
        <f t="shared" si="0"/>
        <v>163.63613063506725</v>
      </c>
      <c r="C57" s="3">
        <f t="shared" si="1"/>
        <v>165.14309306557757</v>
      </c>
      <c r="D57" s="3"/>
    </row>
    <row r="58" spans="1:4" x14ac:dyDescent="0.3">
      <c r="A58">
        <v>51</v>
      </c>
      <c r="B58" s="3">
        <f t="shared" si="0"/>
        <v>166.31382993007574</v>
      </c>
      <c r="C58" s="3">
        <f t="shared" si="1"/>
        <v>167.65804136619636</v>
      </c>
      <c r="D58" s="3"/>
    </row>
    <row r="59" spans="1:4" x14ac:dyDescent="0.3">
      <c r="A59">
        <v>52</v>
      </c>
      <c r="B59" s="3">
        <f t="shared" si="0"/>
        <v>168.83494411207798</v>
      </c>
      <c r="C59" s="3">
        <f t="shared" si="1"/>
        <v>170.02447089505503</v>
      </c>
      <c r="D59" s="3"/>
    </row>
    <row r="60" spans="1:4" x14ac:dyDescent="0.3">
      <c r="A60">
        <v>53</v>
      </c>
      <c r="B60" s="3">
        <f t="shared" si="0"/>
        <v>171.20273182316717</v>
      </c>
      <c r="C60" s="3">
        <f t="shared" si="1"/>
        <v>172.24641368456065</v>
      </c>
      <c r="D60" s="3"/>
    </row>
    <row r="61" spans="1:4" x14ac:dyDescent="0.3">
      <c r="A61">
        <v>54</v>
      </c>
      <c r="B61" s="3">
        <f t="shared" si="0"/>
        <v>173.42130876458035</v>
      </c>
      <c r="C61" s="3">
        <f t="shared" si="1"/>
        <v>174.32852232337359</v>
      </c>
      <c r="D61" s="3"/>
    </row>
    <row r="62" spans="1:4" x14ac:dyDescent="0.3">
      <c r="A62">
        <v>55</v>
      </c>
      <c r="B62" s="3">
        <f t="shared" si="0"/>
        <v>175.49549890326361</v>
      </c>
      <c r="C62" s="3">
        <f t="shared" si="1"/>
        <v>176.27594283796509</v>
      </c>
      <c r="D62" s="3"/>
    </row>
    <row r="63" spans="1:4" x14ac:dyDescent="0.3">
      <c r="A63">
        <v>56</v>
      </c>
      <c r="B63" s="3">
        <f t="shared" si="0"/>
        <v>177.43069224366991</v>
      </c>
      <c r="C63" s="3">
        <f t="shared" si="1"/>
        <v>178.09419685913534</v>
      </c>
      <c r="D63" s="3"/>
    </row>
    <row r="64" spans="1:4" x14ac:dyDescent="0.3">
      <c r="A64">
        <v>57</v>
      </c>
      <c r="B64" s="3">
        <f t="shared" si="0"/>
        <v>179.23271179806966</v>
      </c>
      <c r="C64" s="3">
        <f t="shared" si="1"/>
        <v>179.78907431666522</v>
      </c>
      <c r="D64" s="3"/>
    </row>
    <row r="65" spans="1:4" x14ac:dyDescent="0.3">
      <c r="A65">
        <v>58</v>
      </c>
      <c r="B65" s="3">
        <f t="shared" si="0"/>
        <v>180.90769161957547</v>
      </c>
      <c r="C65" s="3">
        <f t="shared" si="1"/>
        <v>181.36653735950949</v>
      </c>
      <c r="D65" s="3"/>
    </row>
    <row r="66" spans="1:4" x14ac:dyDescent="0.3">
      <c r="A66">
        <v>59</v>
      </c>
      <c r="B66" s="3">
        <f t="shared" si="0"/>
        <v>182.46196706613173</v>
      </c>
      <c r="C66" s="3">
        <f t="shared" si="1"/>
        <v>182.83263573897685</v>
      </c>
      <c r="D66" s="3"/>
    </row>
    <row r="67" spans="1:4" x14ac:dyDescent="0.3">
      <c r="A67">
        <v>60</v>
      </c>
      <c r="B67" s="3">
        <f t="shared" si="0"/>
        <v>183.90197786054463</v>
      </c>
      <c r="C67" s="3">
        <f t="shared" si="1"/>
        <v>184.19343351979214</v>
      </c>
      <c r="D67" s="3"/>
    </row>
    <row r="68" spans="1:4" x14ac:dyDescent="0.3">
      <c r="A68">
        <v>61</v>
      </c>
      <c r="B68" s="3">
        <f t="shared" si="0"/>
        <v>185.23418401053453</v>
      </c>
      <c r="C68" s="3">
        <f t="shared" si="1"/>
        <v>185.45494669524632</v>
      </c>
      <c r="D68" s="3"/>
    </row>
    <row r="69" spans="1:4" x14ac:dyDescent="0.3">
      <c r="A69">
        <v>62</v>
      </c>
      <c r="B69" s="3">
        <f t="shared" si="0"/>
        <v>186.4649942547608</v>
      </c>
      <c r="C69" s="3">
        <f t="shared" si="1"/>
        <v>186.62309107070834</v>
      </c>
      <c r="D69" s="3"/>
    </row>
    <row r="70" spans="1:4" x14ac:dyDescent="0.3">
      <c r="A70">
        <v>63</v>
      </c>
      <c r="B70" s="3">
        <f t="shared" si="0"/>
        <v>187.60070640059669</v>
      </c>
      <c r="C70" s="3">
        <f t="shared" si="1"/>
        <v>187.7036396353584</v>
      </c>
      <c r="D70" s="3"/>
    </row>
    <row r="71" spans="1:4" x14ac:dyDescent="0.3">
      <c r="A71">
        <v>64</v>
      </c>
      <c r="B71" s="3">
        <f t="shared" si="0"/>
        <v>188.64745870774911</v>
      </c>
      <c r="C71" s="3">
        <f t="shared" si="1"/>
        <v>188.70218855486539</v>
      </c>
      <c r="D71" s="3"/>
    </row>
    <row r="72" spans="1:4" x14ac:dyDescent="0.3">
      <c r="A72">
        <v>65</v>
      </c>
      <c r="B72" s="3">
        <f t="shared" si="0"/>
        <v>189.61119133684517</v>
      </c>
      <c r="C72" s="3">
        <f t="shared" si="1"/>
        <v>189.62413087751972</v>
      </c>
      <c r="D72" s="3"/>
    </row>
    <row r="73" spans="1:4" x14ac:dyDescent="0.3">
      <c r="A73">
        <v>66</v>
      </c>
      <c r="B73" s="3">
        <f t="shared" ref="B73:B107" si="2">B72+$C$4*B72*(($F$4-B72)/$F$4)</f>
        <v>190.49761681108126</v>
      </c>
      <c r="C73" s="3">
        <f t="shared" ref="C73:C107" si="3">$F$4/(1+(($F$4-$C$7)/$C$7)*EXP(-$D$4*A73))</f>
        <v>190.47463704319054</v>
      </c>
      <c r="D73" s="3"/>
    </row>
    <row r="74" spans="1:4" x14ac:dyDescent="0.3">
      <c r="A74">
        <v>67</v>
      </c>
      <c r="B74" s="3">
        <f t="shared" si="2"/>
        <v>191.31219841926287</v>
      </c>
      <c r="C74" s="3">
        <f t="shared" si="3"/>
        <v>191.25864130945212</v>
      </c>
      <c r="D74" s="3"/>
    </row>
    <row r="75" spans="1:4" x14ac:dyDescent="0.3">
      <c r="A75">
        <v>68</v>
      </c>
      <c r="B75" s="3">
        <f t="shared" si="2"/>
        <v>192.06013550819139</v>
      </c>
      <c r="C75" s="3">
        <f t="shared" si="3"/>
        <v>191.98083325449389</v>
      </c>
      <c r="D75" s="3"/>
    </row>
    <row r="76" spans="1:4" x14ac:dyDescent="0.3">
      <c r="A76">
        <v>69</v>
      </c>
      <c r="B76" s="3">
        <f t="shared" si="2"/>
        <v>192.74635466078743</v>
      </c>
      <c r="C76" s="3">
        <f t="shared" si="3"/>
        <v>192.64565357537577</v>
      </c>
      <c r="D76" s="3"/>
    </row>
    <row r="77" spans="1:4" x14ac:dyDescent="0.3">
      <c r="A77">
        <v>70</v>
      </c>
      <c r="B77" s="3">
        <f t="shared" si="2"/>
        <v>193.37550582449839</v>
      </c>
      <c r="C77" s="3">
        <f t="shared" si="3"/>
        <v>193.25729346739283</v>
      </c>
      <c r="D77" s="3"/>
    </row>
    <row r="78" spans="1:4" x14ac:dyDescent="0.3">
      <c r="A78">
        <v>71</v>
      </c>
      <c r="B78" s="3">
        <f t="shared" si="2"/>
        <v>193.95196253490698</v>
      </c>
      <c r="C78" s="3">
        <f t="shared" si="3"/>
        <v>193.81969694147512</v>
      </c>
      <c r="D78" s="3"/>
    </row>
    <row r="79" spans="1:4" x14ac:dyDescent="0.3">
      <c r="A79">
        <v>72</v>
      </c>
      <c r="B79" s="3">
        <f t="shared" si="2"/>
        <v>194.47982546603473</v>
      </c>
      <c r="C79" s="3">
        <f t="shared" si="3"/>
        <v>194.33656550836074</v>
      </c>
      <c r="D79" s="3"/>
    </row>
    <row r="80" spans="1:4" x14ac:dyDescent="0.3">
      <c r="A80">
        <v>73</v>
      </c>
      <c r="B80" s="3">
        <f t="shared" si="2"/>
        <v>194.96292862699315</v>
      </c>
      <c r="C80" s="3">
        <f t="shared" si="3"/>
        <v>194.81136472831176</v>
      </c>
      <c r="D80" s="3"/>
    </row>
    <row r="81" spans="1:4" x14ac:dyDescent="0.3">
      <c r="A81">
        <v>74</v>
      </c>
      <c r="B81" s="3">
        <f t="shared" si="2"/>
        <v>195.40484761095621</v>
      </c>
      <c r="C81" s="3">
        <f t="shared" si="3"/>
        <v>195.24733219167334</v>
      </c>
      <c r="D81" s="3"/>
    </row>
    <row r="82" spans="1:4" x14ac:dyDescent="0.3">
      <c r="A82">
        <v>75</v>
      </c>
      <c r="B82" s="3">
        <f t="shared" si="2"/>
        <v>195.8089093845048</v>
      </c>
      <c r="C82" s="3">
        <f t="shared" si="3"/>
        <v>195.64748655748568</v>
      </c>
      <c r="D82" s="3"/>
    </row>
    <row r="83" spans="1:4" x14ac:dyDescent="0.3">
      <c r="A83">
        <v>76</v>
      </c>
      <c r="B83" s="3">
        <f t="shared" si="2"/>
        <v>196.17820318165309</v>
      </c>
      <c r="C83" s="3">
        <f t="shared" si="3"/>
        <v>196.01463733398577</v>
      </c>
      <c r="D83" s="3"/>
    </row>
    <row r="84" spans="1:4" x14ac:dyDescent="0.3">
      <c r="A84">
        <v>77</v>
      </c>
      <c r="B84" s="3">
        <f t="shared" si="2"/>
        <v>196.51559213638998</v>
      </c>
      <c r="C84" s="3">
        <f t="shared" si="3"/>
        <v>196.35139513588271</v>
      </c>
      <c r="D84" s="3"/>
    </row>
    <row r="85" spans="1:4" x14ac:dyDescent="0.3">
      <c r="A85">
        <v>78</v>
      </c>
      <c r="B85" s="3">
        <f t="shared" si="2"/>
        <v>196.82372534994289</v>
      </c>
      <c r="C85" s="3">
        <f t="shared" si="3"/>
        <v>196.66018219872691</v>
      </c>
      <c r="D85" s="3"/>
    </row>
    <row r="86" spans="1:4" x14ac:dyDescent="0.3">
      <c r="A86">
        <v>79</v>
      </c>
      <c r="B86" s="3">
        <f t="shared" si="2"/>
        <v>197.10505014415438</v>
      </c>
      <c r="C86" s="3">
        <f t="shared" si="3"/>
        <v>196.94324297067823</v>
      </c>
      <c r="D86" s="3"/>
    </row>
    <row r="87" spans="1:4" x14ac:dyDescent="0.3">
      <c r="A87">
        <v>80</v>
      </c>
      <c r="B87" s="3">
        <f t="shared" si="2"/>
        <v>197.36182430057994</v>
      </c>
      <c r="C87" s="3">
        <f t="shared" si="3"/>
        <v>197.20265463680511</v>
      </c>
      <c r="D87" s="3"/>
    </row>
    <row r="88" spans="1:4" x14ac:dyDescent="0.3">
      <c r="A88">
        <v>81</v>
      </c>
      <c r="B88" s="3">
        <f t="shared" si="2"/>
        <v>197.59612812656829</v>
      </c>
      <c r="C88" s="3">
        <f t="shared" si="3"/>
        <v>197.44033746108767</v>
      </c>
      <c r="D88" s="3"/>
    </row>
    <row r="89" spans="1:4" x14ac:dyDescent="0.3">
      <c r="A89">
        <v>82</v>
      </c>
      <c r="B89" s="3">
        <f t="shared" si="2"/>
        <v>197.80987622518441</v>
      </c>
      <c r="C89" s="3">
        <f t="shared" si="3"/>
        <v>197.65806485697485</v>
      </c>
      <c r="D89" s="3"/>
    </row>
    <row r="90" spans="1:4" x14ac:dyDescent="0.3">
      <c r="A90">
        <v>83</v>
      </c>
      <c r="B90" s="3">
        <f t="shared" si="2"/>
        <v>198.00482887595075</v>
      </c>
      <c r="C90" s="3">
        <f t="shared" si="3"/>
        <v>197.85747311909367</v>
      </c>
      <c r="D90" s="3"/>
    </row>
    <row r="91" spans="1:4" x14ac:dyDescent="0.3">
      <c r="A91">
        <v>84</v>
      </c>
      <c r="B91" s="3">
        <f t="shared" si="2"/>
        <v>198.18260295859878</v>
      </c>
      <c r="C91" s="3">
        <f t="shared" si="3"/>
        <v>198.04007076696479</v>
      </c>
      <c r="D91" s="3"/>
    </row>
    <row r="92" spans="1:4" x14ac:dyDescent="0.3">
      <c r="A92">
        <v>85</v>
      </c>
      <c r="B92" s="3">
        <f t="shared" si="2"/>
        <v>198.34468237292214</v>
      </c>
      <c r="C92" s="3">
        <f t="shared" si="3"/>
        <v>198.20724746676191</v>
      </c>
      <c r="D92" s="3"/>
    </row>
    <row r="93" spans="1:4" x14ac:dyDescent="0.3">
      <c r="A93">
        <v>86</v>
      </c>
      <c r="B93" s="3">
        <f t="shared" si="2"/>
        <v>198.49242792495821</v>
      </c>
      <c r="C93" s="3">
        <f t="shared" si="3"/>
        <v>198.36028250965381</v>
      </c>
      <c r="D93" s="3"/>
    </row>
    <row r="94" spans="1:4" x14ac:dyDescent="0.3">
      <c r="A94">
        <v>87</v>
      </c>
      <c r="B94" s="3">
        <f t="shared" si="2"/>
        <v>198.6270866636093</v>
      </c>
      <c r="C94" s="3">
        <f t="shared" si="3"/>
        <v>198.50035283545705</v>
      </c>
      <c r="D94" s="3"/>
    </row>
    <row r="95" spans="1:4" x14ac:dyDescent="0.3">
      <c r="A95">
        <v>88</v>
      </c>
      <c r="B95" s="3">
        <f t="shared" si="2"/>
        <v>198.7498006629213</v>
      </c>
      <c r="C95" s="3">
        <f t="shared" si="3"/>
        <v>198.6285405985254</v>
      </c>
      <c r="D95" s="3"/>
    </row>
    <row r="96" spans="1:4" x14ac:dyDescent="0.3">
      <c r="A96">
        <v>89</v>
      </c>
      <c r="B96" s="3">
        <f t="shared" si="2"/>
        <v>198.86161525398629</v>
      </c>
      <c r="C96" s="3">
        <f t="shared" si="3"/>
        <v>198.74584027931215</v>
      </c>
      <c r="D96" s="3"/>
    </row>
    <row r="97" spans="1:4" x14ac:dyDescent="0.3">
      <c r="A97">
        <v>90</v>
      </c>
      <c r="B97" s="3">
        <f t="shared" si="2"/>
        <v>198.96348671720403</v>
      </c>
      <c r="C97" s="3">
        <f t="shared" si="3"/>
        <v>198.853165350122</v>
      </c>
      <c r="D97" s="3"/>
    </row>
    <row r="98" spans="1:4" x14ac:dyDescent="0.3">
      <c r="A98">
        <v>91</v>
      </c>
      <c r="B98" s="3">
        <f t="shared" si="2"/>
        <v>199.05628945075225</v>
      </c>
      <c r="C98" s="3">
        <f t="shared" si="3"/>
        <v>198.95135450745192</v>
      </c>
      <c r="D98" s="3"/>
    </row>
    <row r="99" spans="1:4" x14ac:dyDescent="0.3">
      <c r="A99">
        <v>92</v>
      </c>
      <c r="B99" s="3">
        <f t="shared" si="2"/>
        <v>199.14082263486421</v>
      </c>
      <c r="C99" s="3">
        <f t="shared" si="3"/>
        <v>199.04117748620214</v>
      </c>
      <c r="D99" s="3"/>
    </row>
    <row r="100" spans="1:4" x14ac:dyDescent="0.3">
      <c r="A100">
        <v>93</v>
      </c>
      <c r="B100" s="3">
        <f t="shared" si="2"/>
        <v>199.21781641414128</v>
      </c>
      <c r="C100" s="3">
        <f t="shared" si="3"/>
        <v>199.12334047310185</v>
      </c>
      <c r="D100" s="3"/>
    </row>
    <row r="101" spans="1:4" x14ac:dyDescent="0.3">
      <c r="A101">
        <v>94</v>
      </c>
      <c r="B101" s="3">
        <f t="shared" si="2"/>
        <v>199.28793762184569</v>
      </c>
      <c r="C101" s="3">
        <f t="shared" si="3"/>
        <v>199.19849113807589</v>
      </c>
      <c r="D101" s="3"/>
    </row>
    <row r="102" spans="1:4" x14ac:dyDescent="0.3">
      <c r="A102">
        <v>95</v>
      </c>
      <c r="B102" s="3">
        <f t="shared" si="2"/>
        <v>199.3517950711059</v>
      </c>
      <c r="C102" s="3">
        <f t="shared" si="3"/>
        <v>199.26722330311554</v>
      </c>
      <c r="D102" s="3"/>
    </row>
    <row r="103" spans="1:4" x14ac:dyDescent="0.3">
      <c r="A103">
        <v>96</v>
      </c>
      <c r="B103" s="3">
        <f t="shared" si="2"/>
        <v>199.40994443837295</v>
      </c>
      <c r="C103" s="3">
        <f t="shared" si="3"/>
        <v>199.33008126861208</v>
      </c>
      <c r="D103" s="3"/>
    </row>
    <row r="104" spans="1:4" x14ac:dyDescent="0.3">
      <c r="A104">
        <v>97</v>
      </c>
      <c r="B104" s="3">
        <f t="shared" si="2"/>
        <v>199.46289276441476</v>
      </c>
      <c r="C104" s="3">
        <f t="shared" si="3"/>
        <v>199.38756381715746</v>
      </c>
      <c r="D104" s="3"/>
    </row>
    <row r="105" spans="1:4" x14ac:dyDescent="0.3">
      <c r="A105">
        <v>98</v>
      </c>
      <c r="B105" s="3">
        <f t="shared" si="2"/>
        <v>199.51110259773529</v>
      </c>
      <c r="C105" s="3">
        <f t="shared" si="3"/>
        <v>199.44012791458692</v>
      </c>
      <c r="D105" s="3"/>
    </row>
    <row r="106" spans="1:4" x14ac:dyDescent="0.3">
      <c r="A106">
        <v>99</v>
      </c>
      <c r="B106" s="3">
        <f t="shared" si="2"/>
        <v>199.55499580463763</v>
      </c>
      <c r="C106" s="3">
        <f t="shared" si="3"/>
        <v>199.48819212760034</v>
      </c>
      <c r="D106" s="3"/>
    </row>
    <row r="107" spans="1:4" x14ac:dyDescent="0.3">
      <c r="A107">
        <v>100</v>
      </c>
      <c r="B107" s="3">
        <f t="shared" si="2"/>
        <v>199.59495706928999</v>
      </c>
      <c r="C107" s="3">
        <f t="shared" si="3"/>
        <v>199.53213977670208</v>
      </c>
      <c r="D107" s="3"/>
    </row>
    <row r="108" spans="1:4" x14ac:dyDescent="0.3">
      <c r="B108" s="3"/>
      <c r="C108" s="3"/>
      <c r="D108" s="3"/>
    </row>
    <row r="109" spans="1:4" x14ac:dyDescent="0.3">
      <c r="B109" s="3"/>
      <c r="C109" s="3"/>
      <c r="D109" s="3"/>
    </row>
    <row r="110" spans="1:4" x14ac:dyDescent="0.3">
      <c r="B110" s="3"/>
      <c r="C110" s="3"/>
      <c r="D110" s="3"/>
    </row>
    <row r="111" spans="1:4" x14ac:dyDescent="0.3">
      <c r="B111" s="3"/>
      <c r="C111" s="3"/>
      <c r="D111" s="3"/>
    </row>
    <row r="112" spans="1:4" x14ac:dyDescent="0.3">
      <c r="B112" s="3"/>
      <c r="C112" s="3"/>
      <c r="D112" s="3"/>
    </row>
    <row r="113" spans="2:4" x14ac:dyDescent="0.3">
      <c r="B113" s="3"/>
      <c r="C113" s="3"/>
      <c r="D113" s="3"/>
    </row>
    <row r="114" spans="2:4" x14ac:dyDescent="0.3">
      <c r="B114" s="3"/>
      <c r="C114" s="3"/>
      <c r="D114" s="3"/>
    </row>
    <row r="115" spans="2:4" x14ac:dyDescent="0.3">
      <c r="B115" s="3"/>
      <c r="C115" s="3"/>
      <c r="D115" s="3"/>
    </row>
    <row r="116" spans="2:4" x14ac:dyDescent="0.3">
      <c r="B116" s="3"/>
      <c r="C116" s="3"/>
      <c r="D116" s="3"/>
    </row>
    <row r="117" spans="2:4" x14ac:dyDescent="0.3">
      <c r="B117" s="3"/>
      <c r="C117" s="3"/>
      <c r="D117" s="3"/>
    </row>
    <row r="118" spans="2:4" x14ac:dyDescent="0.3">
      <c r="B118" s="3"/>
      <c r="C118" s="3"/>
      <c r="D118" s="3"/>
    </row>
    <row r="119" spans="2:4" x14ac:dyDescent="0.3">
      <c r="B119" s="3"/>
      <c r="C119" s="3"/>
      <c r="D119" s="3"/>
    </row>
    <row r="120" spans="2:4" x14ac:dyDescent="0.3">
      <c r="B120" s="3"/>
      <c r="C120" s="3"/>
      <c r="D120" s="3"/>
    </row>
    <row r="121" spans="2:4" x14ac:dyDescent="0.3">
      <c r="B121" s="3"/>
      <c r="C121" s="3"/>
      <c r="D121" s="3"/>
    </row>
    <row r="122" spans="2:4" x14ac:dyDescent="0.3">
      <c r="B122" s="3"/>
      <c r="C122" s="3"/>
      <c r="D122" s="3"/>
    </row>
    <row r="123" spans="2:4" x14ac:dyDescent="0.3">
      <c r="B123" s="3"/>
      <c r="C123" s="3"/>
      <c r="D123" s="3"/>
    </row>
    <row r="124" spans="2:4" x14ac:dyDescent="0.3">
      <c r="B124" s="3"/>
      <c r="C124" s="3"/>
      <c r="D124" s="3"/>
    </row>
    <row r="125" spans="2:4" x14ac:dyDescent="0.3">
      <c r="B125" s="3"/>
      <c r="C125" s="3"/>
      <c r="D125" s="3"/>
    </row>
    <row r="126" spans="2:4" x14ac:dyDescent="0.3">
      <c r="B126" s="3"/>
      <c r="C126" s="3"/>
      <c r="D126" s="3"/>
    </row>
    <row r="127" spans="2:4" x14ac:dyDescent="0.3">
      <c r="B127" s="3"/>
      <c r="C127" s="3"/>
      <c r="D127" s="3"/>
    </row>
    <row r="128" spans="2:4" x14ac:dyDescent="0.3">
      <c r="B128" s="3"/>
      <c r="C128" s="3"/>
      <c r="D128" s="3"/>
    </row>
    <row r="129" spans="2:4" x14ac:dyDescent="0.3">
      <c r="B129" s="3"/>
      <c r="C129" s="3"/>
      <c r="D129" s="3"/>
    </row>
    <row r="130" spans="2:4" x14ac:dyDescent="0.3">
      <c r="B130" s="3"/>
      <c r="C130" s="3"/>
      <c r="D130" s="3"/>
    </row>
    <row r="131" spans="2:4" x14ac:dyDescent="0.3">
      <c r="B131" s="3"/>
      <c r="C131" s="3"/>
      <c r="D131" s="3"/>
    </row>
    <row r="132" spans="2:4" x14ac:dyDescent="0.3">
      <c r="B132" s="3"/>
      <c r="C132" s="3"/>
      <c r="D132" s="3"/>
    </row>
    <row r="133" spans="2:4" x14ac:dyDescent="0.3">
      <c r="B133" s="3"/>
      <c r="C133" s="3"/>
      <c r="D133" s="3"/>
    </row>
    <row r="134" spans="2:4" x14ac:dyDescent="0.3">
      <c r="B134" s="3"/>
      <c r="C134" s="3"/>
      <c r="D134" s="3"/>
    </row>
    <row r="135" spans="2:4" x14ac:dyDescent="0.3">
      <c r="B135" s="3"/>
      <c r="C135" s="3"/>
      <c r="D135" s="3"/>
    </row>
    <row r="136" spans="2:4" x14ac:dyDescent="0.3">
      <c r="B136" s="3"/>
      <c r="C136" s="3"/>
      <c r="D136" s="3"/>
    </row>
    <row r="137" spans="2:4" x14ac:dyDescent="0.3">
      <c r="B137" s="3"/>
      <c r="C137" s="3"/>
      <c r="D137" s="3"/>
    </row>
    <row r="138" spans="2:4" x14ac:dyDescent="0.3">
      <c r="B138" s="3"/>
      <c r="C138" s="3"/>
      <c r="D138" s="3"/>
    </row>
    <row r="139" spans="2:4" x14ac:dyDescent="0.3">
      <c r="B139" s="3"/>
      <c r="C139" s="3"/>
      <c r="D139" s="3"/>
    </row>
    <row r="140" spans="2:4" x14ac:dyDescent="0.3">
      <c r="B140" s="3"/>
      <c r="C140" s="3"/>
      <c r="D140" s="3"/>
    </row>
    <row r="141" spans="2:4" x14ac:dyDescent="0.3">
      <c r="B141" s="3"/>
      <c r="C141" s="3"/>
      <c r="D141" s="3"/>
    </row>
    <row r="142" spans="2:4" x14ac:dyDescent="0.3">
      <c r="B142" s="3"/>
      <c r="C142" s="3"/>
      <c r="D142" s="3"/>
    </row>
    <row r="143" spans="2:4" x14ac:dyDescent="0.3">
      <c r="B143" s="3"/>
      <c r="C143" s="3"/>
      <c r="D143" s="3"/>
    </row>
    <row r="144" spans="2:4" x14ac:dyDescent="0.3">
      <c r="B144" s="3"/>
      <c r="C144" s="3"/>
      <c r="D144" s="3"/>
    </row>
    <row r="145" spans="2:4" x14ac:dyDescent="0.3">
      <c r="B145" s="3"/>
      <c r="C145" s="3"/>
      <c r="D145" s="3"/>
    </row>
    <row r="146" spans="2:4" x14ac:dyDescent="0.3">
      <c r="B146" s="3"/>
      <c r="C146" s="3"/>
      <c r="D146" s="3"/>
    </row>
    <row r="147" spans="2:4" x14ac:dyDescent="0.3">
      <c r="B147" s="3"/>
      <c r="C147" s="3"/>
      <c r="D147" s="3"/>
    </row>
    <row r="148" spans="2:4" x14ac:dyDescent="0.3">
      <c r="B148" s="3"/>
      <c r="C148" s="3"/>
      <c r="D148" s="3"/>
    </row>
    <row r="149" spans="2:4" x14ac:dyDescent="0.3">
      <c r="B149" s="3"/>
      <c r="C149" s="3"/>
      <c r="D149" s="3"/>
    </row>
    <row r="150" spans="2:4" x14ac:dyDescent="0.3">
      <c r="B150" s="3"/>
      <c r="C150" s="3"/>
      <c r="D150" s="3"/>
    </row>
    <row r="151" spans="2:4" x14ac:dyDescent="0.3">
      <c r="B151" s="3"/>
      <c r="C151" s="3"/>
      <c r="D151" s="3"/>
    </row>
    <row r="152" spans="2:4" x14ac:dyDescent="0.3">
      <c r="B152" s="3"/>
      <c r="C152" s="3"/>
      <c r="D152" s="3"/>
    </row>
    <row r="153" spans="2:4" x14ac:dyDescent="0.3">
      <c r="B153" s="3"/>
      <c r="C153" s="3"/>
      <c r="D153" s="3"/>
    </row>
    <row r="154" spans="2:4" x14ac:dyDescent="0.3">
      <c r="B154" s="3"/>
      <c r="C154" s="3"/>
      <c r="D154" s="3"/>
    </row>
    <row r="155" spans="2:4" x14ac:dyDescent="0.3">
      <c r="B155" s="3"/>
      <c r="C155" s="3"/>
      <c r="D155" s="3"/>
    </row>
    <row r="156" spans="2:4" x14ac:dyDescent="0.3">
      <c r="B156" s="3"/>
      <c r="C156" s="3"/>
      <c r="D156" s="3"/>
    </row>
    <row r="157" spans="2:4" x14ac:dyDescent="0.3">
      <c r="B157" s="3"/>
      <c r="C157" s="3"/>
      <c r="D157" s="3"/>
    </row>
    <row r="158" spans="2:4" x14ac:dyDescent="0.3">
      <c r="B158" s="3"/>
      <c r="C158" s="3"/>
      <c r="D158" s="3"/>
    </row>
    <row r="159" spans="2:4" x14ac:dyDescent="0.3">
      <c r="B159" s="3"/>
      <c r="C159" s="3"/>
      <c r="D159" s="3"/>
    </row>
    <row r="160" spans="2:4" x14ac:dyDescent="0.3">
      <c r="B160" s="3"/>
      <c r="C160" s="3"/>
      <c r="D160" s="3"/>
    </row>
    <row r="161" spans="2:4" x14ac:dyDescent="0.3">
      <c r="B161" s="3"/>
      <c r="C161" s="3"/>
      <c r="D161" s="3"/>
    </row>
    <row r="162" spans="2:4" x14ac:dyDescent="0.3">
      <c r="B162" s="3"/>
      <c r="C162" s="3"/>
      <c r="D162" s="3"/>
    </row>
    <row r="163" spans="2:4" x14ac:dyDescent="0.3">
      <c r="B163" s="3"/>
      <c r="C163" s="3"/>
      <c r="D163" s="3"/>
    </row>
    <row r="164" spans="2:4" x14ac:dyDescent="0.3">
      <c r="B164" s="3"/>
      <c r="C164" s="3"/>
      <c r="D164" s="3"/>
    </row>
    <row r="165" spans="2:4" x14ac:dyDescent="0.3">
      <c r="B165" s="3"/>
      <c r="C165" s="3"/>
      <c r="D165" s="3"/>
    </row>
    <row r="166" spans="2:4" x14ac:dyDescent="0.3">
      <c r="B166" s="3"/>
      <c r="C166" s="3"/>
      <c r="D166" s="3"/>
    </row>
    <row r="167" spans="2:4" x14ac:dyDescent="0.3">
      <c r="B167" s="3"/>
      <c r="C167" s="3"/>
      <c r="D167" s="3"/>
    </row>
    <row r="168" spans="2:4" x14ac:dyDescent="0.3">
      <c r="B168" s="3"/>
      <c r="C168" s="3"/>
      <c r="D168" s="3"/>
    </row>
    <row r="169" spans="2:4" x14ac:dyDescent="0.3">
      <c r="B169" s="3"/>
      <c r="C169" s="3"/>
      <c r="D169" s="3"/>
    </row>
    <row r="170" spans="2:4" x14ac:dyDescent="0.3">
      <c r="B170" s="3"/>
      <c r="C170" s="3"/>
      <c r="D170" s="3"/>
    </row>
    <row r="171" spans="2:4" x14ac:dyDescent="0.3">
      <c r="B171" s="3"/>
      <c r="C171" s="3"/>
      <c r="D171" s="3"/>
    </row>
    <row r="172" spans="2:4" x14ac:dyDescent="0.3">
      <c r="B172" s="3"/>
      <c r="C172" s="3"/>
      <c r="D172" s="3"/>
    </row>
    <row r="173" spans="2:4" x14ac:dyDescent="0.3">
      <c r="B173" s="3"/>
      <c r="C173" s="3"/>
      <c r="D173" s="3"/>
    </row>
    <row r="174" spans="2:4" x14ac:dyDescent="0.3">
      <c r="B174" s="3"/>
      <c r="C174" s="3"/>
      <c r="D174" s="3"/>
    </row>
    <row r="175" spans="2:4" x14ac:dyDescent="0.3">
      <c r="B175" s="3"/>
      <c r="C175" s="3"/>
      <c r="D175" s="3"/>
    </row>
    <row r="176" spans="2:4" x14ac:dyDescent="0.3">
      <c r="B176" s="3"/>
      <c r="C176" s="3"/>
      <c r="D176" s="3"/>
    </row>
    <row r="177" spans="2:4" x14ac:dyDescent="0.3">
      <c r="B177" s="3"/>
      <c r="C177" s="3"/>
      <c r="D177" s="3"/>
    </row>
    <row r="178" spans="2:4" x14ac:dyDescent="0.3">
      <c r="B178" s="3"/>
      <c r="C178" s="3"/>
      <c r="D178" s="3"/>
    </row>
    <row r="179" spans="2:4" x14ac:dyDescent="0.3">
      <c r="B179" s="3"/>
      <c r="C179" s="3"/>
      <c r="D179" s="3"/>
    </row>
    <row r="180" spans="2:4" x14ac:dyDescent="0.3">
      <c r="B180" s="3"/>
      <c r="C180" s="3"/>
      <c r="D180" s="3"/>
    </row>
    <row r="181" spans="2:4" x14ac:dyDescent="0.3">
      <c r="B181" s="3"/>
      <c r="C181" s="3"/>
      <c r="D181" s="3"/>
    </row>
    <row r="182" spans="2:4" x14ac:dyDescent="0.3">
      <c r="B182" s="3"/>
      <c r="C182" s="3"/>
      <c r="D182" s="3"/>
    </row>
    <row r="183" spans="2:4" x14ac:dyDescent="0.3">
      <c r="B183" s="3"/>
      <c r="C183" s="3"/>
      <c r="D183" s="3"/>
    </row>
    <row r="184" spans="2:4" x14ac:dyDescent="0.3">
      <c r="B184" s="3"/>
      <c r="C184" s="3"/>
      <c r="D184" s="3"/>
    </row>
    <row r="185" spans="2:4" x14ac:dyDescent="0.3">
      <c r="B185" s="3"/>
      <c r="C185" s="3"/>
      <c r="D185" s="3"/>
    </row>
    <row r="186" spans="2:4" x14ac:dyDescent="0.3">
      <c r="B186" s="3"/>
      <c r="C186" s="3"/>
      <c r="D186" s="3"/>
    </row>
    <row r="187" spans="2:4" x14ac:dyDescent="0.3">
      <c r="B187" s="3"/>
      <c r="C187" s="3"/>
      <c r="D187" s="3"/>
    </row>
    <row r="188" spans="2:4" x14ac:dyDescent="0.3">
      <c r="B188" s="3"/>
      <c r="C188" s="3"/>
      <c r="D188" s="3"/>
    </row>
    <row r="189" spans="2:4" x14ac:dyDescent="0.3">
      <c r="B189" s="3"/>
      <c r="C189" s="3"/>
      <c r="D189" s="3"/>
    </row>
    <row r="190" spans="2:4" x14ac:dyDescent="0.3">
      <c r="B190" s="3"/>
      <c r="C190" s="3"/>
      <c r="D190" s="3"/>
    </row>
    <row r="191" spans="2:4" x14ac:dyDescent="0.3">
      <c r="B191" s="3"/>
      <c r="C191" s="3"/>
      <c r="D191" s="3"/>
    </row>
    <row r="192" spans="2:4" x14ac:dyDescent="0.3">
      <c r="B192" s="3"/>
      <c r="C192" s="3"/>
      <c r="D192" s="3"/>
    </row>
    <row r="193" spans="2:4" x14ac:dyDescent="0.3">
      <c r="B193" s="3"/>
      <c r="C193" s="3"/>
      <c r="D193" s="3"/>
    </row>
    <row r="194" spans="2:4" x14ac:dyDescent="0.3">
      <c r="B194" s="3"/>
      <c r="C194" s="3"/>
      <c r="D194" s="3"/>
    </row>
    <row r="195" spans="2:4" x14ac:dyDescent="0.3">
      <c r="B195" s="3"/>
      <c r="C195" s="3"/>
      <c r="D195" s="3"/>
    </row>
    <row r="196" spans="2:4" x14ac:dyDescent="0.3">
      <c r="B196" s="3"/>
      <c r="C196" s="3"/>
      <c r="D196" s="3"/>
    </row>
    <row r="197" spans="2:4" x14ac:dyDescent="0.3">
      <c r="B197" s="3"/>
      <c r="C197" s="3"/>
      <c r="D197" s="3"/>
    </row>
    <row r="198" spans="2:4" x14ac:dyDescent="0.3">
      <c r="B198" s="3"/>
      <c r="C198" s="3"/>
      <c r="D198" s="3"/>
    </row>
    <row r="199" spans="2:4" x14ac:dyDescent="0.3">
      <c r="B199" s="3"/>
      <c r="C199" s="3"/>
      <c r="D199" s="3"/>
    </row>
    <row r="200" spans="2:4" x14ac:dyDescent="0.3">
      <c r="B200" s="3"/>
      <c r="C200" s="3"/>
      <c r="D200" s="3"/>
    </row>
    <row r="201" spans="2:4" x14ac:dyDescent="0.3">
      <c r="B201" s="3"/>
      <c r="C201" s="3"/>
      <c r="D201" s="3"/>
    </row>
    <row r="202" spans="2:4" x14ac:dyDescent="0.3">
      <c r="B202" s="3"/>
      <c r="C202" s="3"/>
      <c r="D202" s="3"/>
    </row>
    <row r="203" spans="2:4" x14ac:dyDescent="0.3">
      <c r="B203" s="3"/>
      <c r="C203" s="3"/>
      <c r="D203" s="3"/>
    </row>
    <row r="204" spans="2:4" x14ac:dyDescent="0.3">
      <c r="B204" s="3"/>
      <c r="C204" s="3"/>
      <c r="D204" s="3"/>
    </row>
    <row r="205" spans="2:4" x14ac:dyDescent="0.3">
      <c r="B205" s="3"/>
      <c r="C205" s="3"/>
      <c r="D205" s="3"/>
    </row>
    <row r="206" spans="2:4" x14ac:dyDescent="0.3">
      <c r="B206" s="3"/>
      <c r="C206" s="3"/>
      <c r="D206" s="3"/>
    </row>
    <row r="207" spans="2:4" x14ac:dyDescent="0.3">
      <c r="B207" s="3"/>
      <c r="C207" s="3"/>
      <c r="D207" s="3"/>
    </row>
    <row r="208" spans="2:4" x14ac:dyDescent="0.3">
      <c r="B208" s="3"/>
      <c r="C208" s="3"/>
      <c r="D208" s="3"/>
    </row>
    <row r="209" spans="2:4" x14ac:dyDescent="0.3">
      <c r="B209" s="3"/>
      <c r="C209" s="3"/>
      <c r="D209" s="3"/>
    </row>
    <row r="210" spans="2:4" x14ac:dyDescent="0.3">
      <c r="B210" s="3"/>
      <c r="C210" s="3"/>
      <c r="D210" s="3"/>
    </row>
    <row r="211" spans="2:4" x14ac:dyDescent="0.3">
      <c r="B211" s="3"/>
      <c r="C211" s="3"/>
      <c r="D211" s="3"/>
    </row>
    <row r="212" spans="2:4" x14ac:dyDescent="0.3">
      <c r="B212" s="3"/>
      <c r="C212" s="3"/>
      <c r="D212" s="3"/>
    </row>
    <row r="213" spans="2:4" x14ac:dyDescent="0.3">
      <c r="B213" s="3"/>
      <c r="C213" s="3"/>
      <c r="D213" s="3"/>
    </row>
    <row r="214" spans="2:4" x14ac:dyDescent="0.3">
      <c r="B214" s="3"/>
      <c r="C214" s="3"/>
      <c r="D214" s="3"/>
    </row>
    <row r="215" spans="2:4" x14ac:dyDescent="0.3">
      <c r="B215" s="3"/>
      <c r="C215" s="3"/>
      <c r="D215" s="3"/>
    </row>
    <row r="216" spans="2:4" x14ac:dyDescent="0.3">
      <c r="B216" s="3"/>
      <c r="C216" s="3"/>
      <c r="D216" s="3"/>
    </row>
    <row r="217" spans="2:4" x14ac:dyDescent="0.3">
      <c r="B217" s="3"/>
      <c r="C217" s="3"/>
      <c r="D217" s="3"/>
    </row>
    <row r="218" spans="2:4" x14ac:dyDescent="0.3">
      <c r="B218" s="3"/>
      <c r="C218" s="3"/>
      <c r="D218" s="3"/>
    </row>
    <row r="219" spans="2:4" x14ac:dyDescent="0.3">
      <c r="B219" s="3"/>
      <c r="C219" s="3"/>
      <c r="D219" s="3"/>
    </row>
    <row r="220" spans="2:4" x14ac:dyDescent="0.3">
      <c r="B220" s="3"/>
      <c r="C220" s="3"/>
      <c r="D220" s="3"/>
    </row>
    <row r="221" spans="2:4" x14ac:dyDescent="0.3">
      <c r="B221" s="3"/>
      <c r="C221" s="3"/>
      <c r="D221" s="3"/>
    </row>
    <row r="222" spans="2:4" x14ac:dyDescent="0.3">
      <c r="B222" s="3"/>
      <c r="C222" s="3"/>
      <c r="D222" s="3"/>
    </row>
    <row r="223" spans="2:4" x14ac:dyDescent="0.3">
      <c r="B223" s="3"/>
      <c r="C223" s="3"/>
      <c r="D223" s="3"/>
    </row>
    <row r="224" spans="2:4" x14ac:dyDescent="0.3">
      <c r="B224" s="3"/>
      <c r="C224" s="3"/>
      <c r="D224" s="3"/>
    </row>
    <row r="225" spans="2:4" x14ac:dyDescent="0.3">
      <c r="B225" s="3"/>
      <c r="C225" s="3"/>
      <c r="D225" s="3"/>
    </row>
    <row r="226" spans="2:4" x14ac:dyDescent="0.3">
      <c r="B226" s="3"/>
      <c r="C226" s="3"/>
      <c r="D226" s="3"/>
    </row>
    <row r="227" spans="2:4" x14ac:dyDescent="0.3">
      <c r="B227" s="3"/>
      <c r="C227" s="3"/>
      <c r="D227" s="3"/>
    </row>
    <row r="228" spans="2:4" x14ac:dyDescent="0.3">
      <c r="B228" s="3"/>
      <c r="C228" s="3"/>
      <c r="D228" s="3"/>
    </row>
    <row r="229" spans="2:4" x14ac:dyDescent="0.3">
      <c r="B229" s="3"/>
      <c r="C229" s="3"/>
      <c r="D229" s="3"/>
    </row>
    <row r="230" spans="2:4" x14ac:dyDescent="0.3">
      <c r="B230" s="3"/>
      <c r="C230" s="3"/>
      <c r="D230" s="3"/>
    </row>
    <row r="231" spans="2:4" x14ac:dyDescent="0.3">
      <c r="B231" s="3"/>
      <c r="C231" s="3"/>
      <c r="D231" s="3"/>
    </row>
    <row r="232" spans="2:4" x14ac:dyDescent="0.3">
      <c r="B232" s="3"/>
      <c r="C232" s="3"/>
      <c r="D232" s="3"/>
    </row>
    <row r="233" spans="2:4" x14ac:dyDescent="0.3">
      <c r="B233" s="3"/>
      <c r="C233" s="3"/>
      <c r="D233" s="3"/>
    </row>
    <row r="234" spans="2:4" x14ac:dyDescent="0.3">
      <c r="B234" s="3"/>
      <c r="C234" s="3"/>
      <c r="D234" s="3"/>
    </row>
    <row r="235" spans="2:4" x14ac:dyDescent="0.3">
      <c r="B235" s="3"/>
      <c r="C235" s="3"/>
      <c r="D235" s="3"/>
    </row>
    <row r="236" spans="2:4" x14ac:dyDescent="0.3">
      <c r="B236" s="3"/>
      <c r="C236" s="3"/>
      <c r="D236" s="3"/>
    </row>
    <row r="237" spans="2:4" x14ac:dyDescent="0.3">
      <c r="B237" s="3"/>
      <c r="C237" s="3"/>
      <c r="D237" s="3"/>
    </row>
    <row r="238" spans="2:4" x14ac:dyDescent="0.3">
      <c r="B238" s="3"/>
      <c r="C238" s="3"/>
      <c r="D238" s="3"/>
    </row>
    <row r="239" spans="2:4" x14ac:dyDescent="0.3">
      <c r="B239" s="3"/>
      <c r="C239" s="3"/>
      <c r="D239" s="3"/>
    </row>
    <row r="240" spans="2:4" x14ac:dyDescent="0.3">
      <c r="B240" s="3"/>
      <c r="C240" s="3"/>
      <c r="D240" s="3"/>
    </row>
    <row r="241" spans="2:4" x14ac:dyDescent="0.3">
      <c r="B241" s="3"/>
      <c r="C241" s="3"/>
      <c r="D241" s="3"/>
    </row>
    <row r="242" spans="2:4" x14ac:dyDescent="0.3">
      <c r="B242" s="3"/>
      <c r="C242" s="3"/>
      <c r="D242" s="3"/>
    </row>
    <row r="243" spans="2:4" x14ac:dyDescent="0.3">
      <c r="B243" s="3"/>
      <c r="C243" s="3"/>
      <c r="D243" s="3"/>
    </row>
    <row r="244" spans="2:4" x14ac:dyDescent="0.3">
      <c r="B244" s="3"/>
      <c r="C244" s="3"/>
      <c r="D244" s="3"/>
    </row>
    <row r="245" spans="2:4" x14ac:dyDescent="0.3">
      <c r="B245" s="3"/>
      <c r="C245" s="3"/>
      <c r="D245" s="3"/>
    </row>
    <row r="246" spans="2:4" x14ac:dyDescent="0.3">
      <c r="B246" s="3"/>
      <c r="C246" s="3"/>
      <c r="D246" s="3"/>
    </row>
    <row r="247" spans="2:4" x14ac:dyDescent="0.3">
      <c r="B247" s="3"/>
      <c r="C247" s="3"/>
      <c r="D247" s="3"/>
    </row>
    <row r="248" spans="2:4" x14ac:dyDescent="0.3">
      <c r="B248" s="3"/>
      <c r="C248" s="3"/>
      <c r="D248" s="3"/>
    </row>
    <row r="249" spans="2:4" x14ac:dyDescent="0.3">
      <c r="B249" s="3"/>
      <c r="C249" s="3"/>
      <c r="D249" s="3"/>
    </row>
    <row r="250" spans="2:4" x14ac:dyDescent="0.3">
      <c r="B250" s="3"/>
      <c r="C250" s="3"/>
      <c r="D250" s="3"/>
    </row>
    <row r="251" spans="2:4" x14ac:dyDescent="0.3">
      <c r="B251" s="3"/>
      <c r="C251" s="3"/>
      <c r="D251" s="3"/>
    </row>
    <row r="252" spans="2:4" x14ac:dyDescent="0.3">
      <c r="B252" s="3"/>
      <c r="C252" s="3"/>
      <c r="D252" s="3"/>
    </row>
    <row r="253" spans="2:4" x14ac:dyDescent="0.3">
      <c r="B253" s="3"/>
      <c r="C253" s="3"/>
      <c r="D253" s="3"/>
    </row>
    <row r="254" spans="2:4" x14ac:dyDescent="0.3">
      <c r="B254" s="3"/>
      <c r="C254" s="3"/>
      <c r="D254" s="3"/>
    </row>
    <row r="255" spans="2:4" x14ac:dyDescent="0.3">
      <c r="B255" s="3"/>
      <c r="C255" s="3"/>
      <c r="D255" s="3"/>
    </row>
    <row r="256" spans="2:4" x14ac:dyDescent="0.3">
      <c r="B256" s="3"/>
      <c r="C256" s="3"/>
      <c r="D256" s="3"/>
    </row>
    <row r="257" spans="2:4" x14ac:dyDescent="0.3">
      <c r="B257" s="3"/>
      <c r="C257" s="3"/>
      <c r="D257" s="3"/>
    </row>
    <row r="258" spans="2:4" x14ac:dyDescent="0.3">
      <c r="B258" s="3"/>
      <c r="C258" s="3"/>
      <c r="D258" s="3"/>
    </row>
    <row r="259" spans="2:4" x14ac:dyDescent="0.3">
      <c r="B259" s="3"/>
      <c r="C259" s="3"/>
      <c r="D259" s="3"/>
    </row>
    <row r="260" spans="2:4" x14ac:dyDescent="0.3">
      <c r="B260" s="3"/>
      <c r="C260" s="3"/>
      <c r="D260" s="3"/>
    </row>
    <row r="261" spans="2:4" x14ac:dyDescent="0.3">
      <c r="B261" s="3"/>
      <c r="C261" s="3"/>
      <c r="D261" s="3"/>
    </row>
    <row r="262" spans="2:4" x14ac:dyDescent="0.3">
      <c r="B262" s="3"/>
      <c r="C262" s="3"/>
      <c r="D262" s="3"/>
    </row>
    <row r="263" spans="2:4" x14ac:dyDescent="0.3">
      <c r="B263" s="3"/>
      <c r="C263" s="3"/>
      <c r="D263" s="3"/>
    </row>
    <row r="264" spans="2:4" x14ac:dyDescent="0.3">
      <c r="B264" s="3"/>
      <c r="C264" s="3"/>
      <c r="D264" s="3"/>
    </row>
    <row r="265" spans="2:4" x14ac:dyDescent="0.3">
      <c r="B265" s="3"/>
      <c r="C265" s="3"/>
      <c r="D265" s="3"/>
    </row>
    <row r="266" spans="2:4" x14ac:dyDescent="0.3">
      <c r="B266" s="3"/>
      <c r="C266" s="3"/>
      <c r="D266" s="3"/>
    </row>
    <row r="267" spans="2:4" x14ac:dyDescent="0.3">
      <c r="B267" s="3"/>
      <c r="C267" s="3"/>
      <c r="D267" s="3"/>
    </row>
    <row r="268" spans="2:4" x14ac:dyDescent="0.3">
      <c r="B268" s="3"/>
      <c r="C268" s="3"/>
      <c r="D268" s="3"/>
    </row>
    <row r="269" spans="2:4" x14ac:dyDescent="0.3">
      <c r="B269" s="3"/>
      <c r="C269" s="3"/>
      <c r="D269" s="3"/>
    </row>
    <row r="270" spans="2:4" x14ac:dyDescent="0.3">
      <c r="B270" s="3"/>
      <c r="C270" s="3"/>
      <c r="D270" s="3"/>
    </row>
    <row r="271" spans="2:4" x14ac:dyDescent="0.3">
      <c r="B271" s="3"/>
      <c r="C271" s="3"/>
      <c r="D271" s="3"/>
    </row>
    <row r="272" spans="2:4" x14ac:dyDescent="0.3">
      <c r="B272" s="3"/>
      <c r="C272" s="3"/>
      <c r="D272" s="3"/>
    </row>
    <row r="273" spans="2:4" x14ac:dyDescent="0.3">
      <c r="B273" s="3"/>
      <c r="C273" s="3"/>
      <c r="D273" s="3"/>
    </row>
    <row r="274" spans="2:4" x14ac:dyDescent="0.3">
      <c r="B274" s="3"/>
      <c r="C274" s="3"/>
      <c r="D274" s="3"/>
    </row>
    <row r="275" spans="2:4" x14ac:dyDescent="0.3">
      <c r="B275" s="3"/>
      <c r="C275" s="3"/>
      <c r="D275" s="3"/>
    </row>
    <row r="276" spans="2:4" x14ac:dyDescent="0.3">
      <c r="B276" s="3"/>
      <c r="C276" s="3"/>
      <c r="D276" s="3"/>
    </row>
    <row r="277" spans="2:4" x14ac:dyDescent="0.3">
      <c r="B277" s="3"/>
      <c r="C277" s="3"/>
      <c r="D277" s="3"/>
    </row>
    <row r="278" spans="2:4" x14ac:dyDescent="0.3">
      <c r="B278" s="3"/>
      <c r="C278" s="3"/>
      <c r="D278" s="3"/>
    </row>
    <row r="279" spans="2:4" x14ac:dyDescent="0.3">
      <c r="B279" s="3"/>
      <c r="C279" s="3"/>
      <c r="D279" s="3"/>
    </row>
    <row r="280" spans="2:4" x14ac:dyDescent="0.3">
      <c r="B280" s="3"/>
      <c r="C280" s="3"/>
      <c r="D280" s="3"/>
    </row>
    <row r="281" spans="2:4" x14ac:dyDescent="0.3">
      <c r="B281" s="3"/>
      <c r="C281" s="3"/>
      <c r="D281" s="3"/>
    </row>
    <row r="282" spans="2:4" x14ac:dyDescent="0.3">
      <c r="B282" s="3"/>
      <c r="C282" s="3"/>
      <c r="D282" s="3"/>
    </row>
    <row r="283" spans="2:4" x14ac:dyDescent="0.3">
      <c r="B283" s="3"/>
      <c r="C283" s="3"/>
      <c r="D283" s="3"/>
    </row>
    <row r="284" spans="2:4" x14ac:dyDescent="0.3">
      <c r="B284" s="3"/>
      <c r="C284" s="3"/>
      <c r="D284" s="3"/>
    </row>
    <row r="285" spans="2:4" x14ac:dyDescent="0.3">
      <c r="B285" s="3"/>
      <c r="C285" s="3"/>
      <c r="D285" s="3"/>
    </row>
    <row r="286" spans="2:4" x14ac:dyDescent="0.3">
      <c r="B286" s="3"/>
      <c r="C286" s="3"/>
      <c r="D286" s="3"/>
    </row>
    <row r="287" spans="2:4" x14ac:dyDescent="0.3">
      <c r="B287" s="3"/>
      <c r="C287" s="3"/>
      <c r="D287" s="3"/>
    </row>
    <row r="288" spans="2:4" x14ac:dyDescent="0.3">
      <c r="B288" s="3"/>
      <c r="C288" s="3"/>
      <c r="D288" s="3"/>
    </row>
    <row r="289" spans="2:4" x14ac:dyDescent="0.3">
      <c r="B289" s="3"/>
      <c r="C289" s="3"/>
      <c r="D289" s="3"/>
    </row>
    <row r="290" spans="2:4" x14ac:dyDescent="0.3">
      <c r="B290" s="3"/>
      <c r="C290" s="3"/>
      <c r="D290" s="3"/>
    </row>
    <row r="291" spans="2:4" x14ac:dyDescent="0.3">
      <c r="B291" s="3"/>
      <c r="C291" s="3"/>
      <c r="D291" s="3"/>
    </row>
    <row r="292" spans="2:4" x14ac:dyDescent="0.3">
      <c r="B292" s="3"/>
      <c r="C292" s="3"/>
      <c r="D292" s="3"/>
    </row>
    <row r="293" spans="2:4" x14ac:dyDescent="0.3">
      <c r="B293" s="3"/>
      <c r="C293" s="3"/>
      <c r="D293" s="3"/>
    </row>
    <row r="294" spans="2:4" x14ac:dyDescent="0.3">
      <c r="B294" s="3"/>
      <c r="C294" s="3"/>
      <c r="D294" s="3"/>
    </row>
    <row r="295" spans="2:4" x14ac:dyDescent="0.3">
      <c r="B295" s="3"/>
      <c r="C295" s="3"/>
      <c r="D295" s="3"/>
    </row>
    <row r="296" spans="2:4" x14ac:dyDescent="0.3">
      <c r="B296" s="3"/>
      <c r="C296" s="3"/>
      <c r="D296" s="3"/>
    </row>
    <row r="297" spans="2:4" x14ac:dyDescent="0.3">
      <c r="B297" s="3"/>
      <c r="C297" s="3"/>
      <c r="D297" s="3"/>
    </row>
    <row r="298" spans="2:4" x14ac:dyDescent="0.3">
      <c r="B298" s="3"/>
      <c r="C298" s="3"/>
      <c r="D298" s="3"/>
    </row>
    <row r="299" spans="2:4" x14ac:dyDescent="0.3">
      <c r="B299" s="3"/>
      <c r="C299" s="3"/>
      <c r="D299" s="3"/>
    </row>
    <row r="300" spans="2:4" x14ac:dyDescent="0.3">
      <c r="B300" s="3"/>
      <c r="C300" s="3"/>
      <c r="D300" s="3"/>
    </row>
    <row r="301" spans="2:4" x14ac:dyDescent="0.3">
      <c r="B301" s="3"/>
      <c r="C301" s="3"/>
      <c r="D301" s="3"/>
    </row>
    <row r="302" spans="2:4" x14ac:dyDescent="0.3">
      <c r="B302" s="3"/>
      <c r="C302" s="3"/>
      <c r="D302" s="3"/>
    </row>
    <row r="303" spans="2:4" x14ac:dyDescent="0.3">
      <c r="B303" s="3"/>
      <c r="C303" s="3"/>
      <c r="D303" s="3"/>
    </row>
    <row r="304" spans="2:4" x14ac:dyDescent="0.3">
      <c r="B304" s="3"/>
      <c r="C304" s="3"/>
      <c r="D304" s="3"/>
    </row>
    <row r="305" spans="2:4" x14ac:dyDescent="0.3">
      <c r="B305" s="3"/>
      <c r="C305" s="3"/>
      <c r="D305" s="3"/>
    </row>
    <row r="306" spans="2:4" x14ac:dyDescent="0.3">
      <c r="B306" s="3"/>
      <c r="C306" s="3"/>
      <c r="D306" s="3"/>
    </row>
    <row r="307" spans="2:4" x14ac:dyDescent="0.3">
      <c r="B307" s="3"/>
      <c r="C307" s="3"/>
      <c r="D307" s="3"/>
    </row>
    <row r="308" spans="2:4" x14ac:dyDescent="0.3">
      <c r="B308" s="3"/>
      <c r="C308" s="3"/>
      <c r="D308" s="3"/>
    </row>
    <row r="309" spans="2:4" x14ac:dyDescent="0.3">
      <c r="B309" s="3"/>
      <c r="C309" s="3"/>
      <c r="D309" s="3"/>
    </row>
    <row r="310" spans="2:4" x14ac:dyDescent="0.3">
      <c r="B310" s="3"/>
      <c r="C310" s="3"/>
      <c r="D310" s="3"/>
    </row>
    <row r="311" spans="2:4" x14ac:dyDescent="0.3">
      <c r="B311" s="3"/>
      <c r="C311" s="3"/>
      <c r="D311" s="3"/>
    </row>
    <row r="312" spans="2:4" x14ac:dyDescent="0.3">
      <c r="B312" s="3"/>
      <c r="C312" s="3"/>
      <c r="D312" s="3"/>
    </row>
    <row r="313" spans="2:4" x14ac:dyDescent="0.3">
      <c r="B313" s="3"/>
      <c r="C313" s="3"/>
      <c r="D313" s="3"/>
    </row>
    <row r="314" spans="2:4" x14ac:dyDescent="0.3">
      <c r="B314" s="3"/>
      <c r="C314" s="3"/>
      <c r="D314" s="3"/>
    </row>
    <row r="315" spans="2:4" x14ac:dyDescent="0.3">
      <c r="B315" s="3"/>
      <c r="C315" s="3"/>
      <c r="D315" s="3"/>
    </row>
    <row r="316" spans="2:4" x14ac:dyDescent="0.3">
      <c r="B316" s="3"/>
      <c r="C316" s="3"/>
      <c r="D316" s="3"/>
    </row>
    <row r="317" spans="2:4" x14ac:dyDescent="0.3">
      <c r="B317" s="3"/>
      <c r="C317" s="3"/>
      <c r="D317" s="3"/>
    </row>
    <row r="318" spans="2:4" x14ac:dyDescent="0.3">
      <c r="B318" s="3"/>
      <c r="C318" s="3"/>
      <c r="D318" s="3"/>
    </row>
    <row r="319" spans="2:4" x14ac:dyDescent="0.3">
      <c r="B319" s="3"/>
      <c r="C319" s="3"/>
      <c r="D319" s="3"/>
    </row>
    <row r="320" spans="2:4" x14ac:dyDescent="0.3">
      <c r="B320" s="3"/>
      <c r="C320" s="3"/>
      <c r="D320" s="3"/>
    </row>
    <row r="321" spans="2:4" x14ac:dyDescent="0.3">
      <c r="B321" s="3"/>
      <c r="C321" s="3"/>
      <c r="D321" s="3"/>
    </row>
    <row r="322" spans="2:4" x14ac:dyDescent="0.3">
      <c r="B322" s="3"/>
      <c r="C322" s="3"/>
      <c r="D322" s="3"/>
    </row>
    <row r="323" spans="2:4" x14ac:dyDescent="0.3">
      <c r="B323" s="3"/>
      <c r="C323" s="3"/>
      <c r="D323" s="3"/>
    </row>
    <row r="324" spans="2:4" x14ac:dyDescent="0.3">
      <c r="B324" s="3"/>
      <c r="C324" s="3"/>
      <c r="D324" s="3"/>
    </row>
    <row r="325" spans="2:4" x14ac:dyDescent="0.3">
      <c r="B325" s="3"/>
      <c r="C325" s="3"/>
      <c r="D325" s="3"/>
    </row>
    <row r="326" spans="2:4" x14ac:dyDescent="0.3">
      <c r="B326" s="3"/>
      <c r="C326" s="3"/>
      <c r="D326" s="3"/>
    </row>
    <row r="327" spans="2:4" x14ac:dyDescent="0.3">
      <c r="B327" s="3"/>
      <c r="C327" s="3"/>
      <c r="D327" s="3"/>
    </row>
    <row r="328" spans="2:4" x14ac:dyDescent="0.3">
      <c r="B328" s="3"/>
      <c r="C328" s="3"/>
      <c r="D328" s="3"/>
    </row>
    <row r="329" spans="2:4" x14ac:dyDescent="0.3">
      <c r="B329" s="3"/>
      <c r="C329" s="3"/>
      <c r="D329" s="3"/>
    </row>
    <row r="330" spans="2:4" x14ac:dyDescent="0.3">
      <c r="B330" s="3"/>
      <c r="C330" s="3"/>
      <c r="D330" s="3"/>
    </row>
    <row r="331" spans="2:4" x14ac:dyDescent="0.3">
      <c r="B331" s="3"/>
      <c r="C331" s="3"/>
      <c r="D331" s="3"/>
    </row>
    <row r="332" spans="2:4" x14ac:dyDescent="0.3">
      <c r="B332" s="3"/>
      <c r="C332" s="3"/>
      <c r="D332" s="3"/>
    </row>
    <row r="333" spans="2:4" x14ac:dyDescent="0.3">
      <c r="B333" s="3"/>
      <c r="C333" s="3"/>
      <c r="D333" s="3"/>
    </row>
    <row r="334" spans="2:4" x14ac:dyDescent="0.3">
      <c r="B334" s="3"/>
      <c r="C334" s="3"/>
      <c r="D334" s="3"/>
    </row>
    <row r="335" spans="2:4" x14ac:dyDescent="0.3">
      <c r="B335" s="3"/>
      <c r="C335" s="3"/>
      <c r="D335" s="3"/>
    </row>
    <row r="336" spans="2:4" x14ac:dyDescent="0.3">
      <c r="B336" s="3"/>
      <c r="C336" s="3"/>
      <c r="D336" s="3"/>
    </row>
    <row r="337" spans="2:4" x14ac:dyDescent="0.3">
      <c r="B337" s="3"/>
      <c r="C337" s="3"/>
      <c r="D337" s="3"/>
    </row>
    <row r="338" spans="2:4" x14ac:dyDescent="0.3">
      <c r="B338" s="3"/>
      <c r="C338" s="3"/>
      <c r="D338" s="3"/>
    </row>
    <row r="339" spans="2:4" x14ac:dyDescent="0.3">
      <c r="B339" s="3"/>
      <c r="C339" s="3"/>
      <c r="D339" s="3"/>
    </row>
    <row r="340" spans="2:4" x14ac:dyDescent="0.3">
      <c r="B340" s="3"/>
      <c r="C340" s="3"/>
      <c r="D340" s="3"/>
    </row>
    <row r="341" spans="2:4" x14ac:dyDescent="0.3">
      <c r="B341" s="3"/>
      <c r="C341" s="3"/>
      <c r="D341" s="3"/>
    </row>
    <row r="342" spans="2:4" x14ac:dyDescent="0.3">
      <c r="B342" s="3"/>
      <c r="C342" s="3"/>
      <c r="D342" s="3"/>
    </row>
    <row r="343" spans="2:4" x14ac:dyDescent="0.3">
      <c r="B343" s="3"/>
      <c r="C343" s="3"/>
      <c r="D343" s="3"/>
    </row>
    <row r="344" spans="2:4" x14ac:dyDescent="0.3">
      <c r="B344" s="3"/>
      <c r="C344" s="3"/>
      <c r="D344" s="3"/>
    </row>
    <row r="345" spans="2:4" x14ac:dyDescent="0.3">
      <c r="B345" s="3"/>
      <c r="C345" s="3"/>
      <c r="D345" s="3"/>
    </row>
    <row r="346" spans="2:4" x14ac:dyDescent="0.3">
      <c r="B346" s="3"/>
      <c r="C346" s="3"/>
      <c r="D346" s="3"/>
    </row>
    <row r="347" spans="2:4" x14ac:dyDescent="0.3">
      <c r="B347" s="3"/>
      <c r="C347" s="3"/>
      <c r="D347" s="3"/>
    </row>
    <row r="348" spans="2:4" x14ac:dyDescent="0.3">
      <c r="B348" s="3"/>
      <c r="C348" s="3"/>
      <c r="D348" s="3"/>
    </row>
    <row r="349" spans="2:4" x14ac:dyDescent="0.3">
      <c r="B349" s="3"/>
      <c r="C349" s="3"/>
      <c r="D349" s="3"/>
    </row>
    <row r="350" spans="2:4" x14ac:dyDescent="0.3">
      <c r="B350" s="3"/>
      <c r="C350" s="3"/>
      <c r="D350" s="3"/>
    </row>
    <row r="351" spans="2:4" x14ac:dyDescent="0.3">
      <c r="B351" s="3"/>
      <c r="C351" s="3"/>
      <c r="D351" s="3"/>
    </row>
    <row r="352" spans="2:4" x14ac:dyDescent="0.3">
      <c r="B352" s="3"/>
      <c r="C352" s="3"/>
      <c r="D352" s="3"/>
    </row>
    <row r="353" spans="2:4" x14ac:dyDescent="0.3">
      <c r="B353" s="3"/>
      <c r="C353" s="3"/>
      <c r="D353" s="3"/>
    </row>
    <row r="354" spans="2:4" x14ac:dyDescent="0.3">
      <c r="B354" s="3"/>
      <c r="C354" s="3"/>
      <c r="D354" s="3"/>
    </row>
    <row r="355" spans="2:4" x14ac:dyDescent="0.3">
      <c r="B355" s="3"/>
      <c r="C355" s="3"/>
      <c r="D355" s="3"/>
    </row>
    <row r="356" spans="2:4" x14ac:dyDescent="0.3">
      <c r="B356" s="3"/>
      <c r="C356" s="3"/>
      <c r="D356" s="3"/>
    </row>
    <row r="357" spans="2:4" x14ac:dyDescent="0.3">
      <c r="B357" s="3"/>
      <c r="C357" s="3"/>
      <c r="D357" s="3"/>
    </row>
    <row r="358" spans="2:4" x14ac:dyDescent="0.3">
      <c r="B358" s="3"/>
      <c r="C358" s="3"/>
      <c r="D358" s="3"/>
    </row>
    <row r="359" spans="2:4" x14ac:dyDescent="0.3">
      <c r="B359" s="3"/>
      <c r="C359" s="3"/>
      <c r="D359" s="3"/>
    </row>
    <row r="360" spans="2:4" x14ac:dyDescent="0.3">
      <c r="B360" s="3"/>
      <c r="C360" s="3"/>
      <c r="D360" s="3"/>
    </row>
    <row r="361" spans="2:4" x14ac:dyDescent="0.3">
      <c r="B361" s="3"/>
      <c r="C361" s="3"/>
      <c r="D361" s="3"/>
    </row>
    <row r="362" spans="2:4" x14ac:dyDescent="0.3">
      <c r="B362" s="3"/>
      <c r="C362" s="3"/>
      <c r="D362" s="3"/>
    </row>
    <row r="363" spans="2:4" x14ac:dyDescent="0.3">
      <c r="B363" s="3"/>
      <c r="C363" s="3"/>
      <c r="D363" s="3"/>
    </row>
    <row r="364" spans="2:4" x14ac:dyDescent="0.3">
      <c r="B364" s="3"/>
      <c r="C364" s="3"/>
      <c r="D364" s="3"/>
    </row>
    <row r="365" spans="2:4" x14ac:dyDescent="0.3">
      <c r="B365" s="3"/>
      <c r="C365" s="3"/>
      <c r="D365" s="3"/>
    </row>
    <row r="366" spans="2:4" x14ac:dyDescent="0.3">
      <c r="B366" s="3"/>
      <c r="C366" s="3"/>
      <c r="D366" s="3"/>
    </row>
    <row r="367" spans="2:4" x14ac:dyDescent="0.3">
      <c r="B367" s="3"/>
      <c r="C367" s="3"/>
      <c r="D367" s="3"/>
    </row>
    <row r="368" spans="2:4" x14ac:dyDescent="0.3">
      <c r="B368" s="3"/>
      <c r="C368" s="3"/>
      <c r="D368" s="3"/>
    </row>
    <row r="369" spans="2:4" x14ac:dyDescent="0.3">
      <c r="B369" s="3"/>
      <c r="C369" s="3"/>
      <c r="D369" s="3"/>
    </row>
    <row r="370" spans="2:4" x14ac:dyDescent="0.3">
      <c r="B370" s="3"/>
      <c r="C370" s="3"/>
      <c r="D370" s="3"/>
    </row>
    <row r="371" spans="2:4" x14ac:dyDescent="0.3">
      <c r="B371" s="3"/>
      <c r="C371" s="3"/>
      <c r="D371" s="3"/>
    </row>
    <row r="372" spans="2:4" x14ac:dyDescent="0.3">
      <c r="B372" s="3"/>
      <c r="C372" s="3"/>
      <c r="D372" s="3"/>
    </row>
    <row r="373" spans="2:4" x14ac:dyDescent="0.3">
      <c r="B373" s="3"/>
      <c r="C373" s="3"/>
      <c r="D373" s="3"/>
    </row>
    <row r="374" spans="2:4" x14ac:dyDescent="0.3">
      <c r="B374" s="3"/>
      <c r="C374" s="3"/>
      <c r="D374" s="3"/>
    </row>
    <row r="375" spans="2:4" x14ac:dyDescent="0.3">
      <c r="B375" s="3"/>
      <c r="C375" s="3"/>
      <c r="D375" s="3"/>
    </row>
    <row r="376" spans="2:4" x14ac:dyDescent="0.3">
      <c r="B376" s="3"/>
      <c r="C376" s="3"/>
      <c r="D376" s="3"/>
    </row>
    <row r="377" spans="2:4" x14ac:dyDescent="0.3">
      <c r="B377" s="3"/>
      <c r="C377" s="3"/>
      <c r="D377" s="3"/>
    </row>
    <row r="378" spans="2:4" x14ac:dyDescent="0.3">
      <c r="B378" s="3"/>
      <c r="C378" s="3"/>
      <c r="D378" s="3"/>
    </row>
    <row r="379" spans="2:4" x14ac:dyDescent="0.3">
      <c r="B379" s="3"/>
      <c r="C379" s="3"/>
      <c r="D379" s="3"/>
    </row>
    <row r="380" spans="2:4" x14ac:dyDescent="0.3">
      <c r="B380" s="3"/>
      <c r="C380" s="3"/>
      <c r="D380" s="3"/>
    </row>
    <row r="381" spans="2:4" x14ac:dyDescent="0.3">
      <c r="B381" s="3"/>
      <c r="C381" s="3"/>
      <c r="D381" s="3"/>
    </row>
    <row r="382" spans="2:4" x14ac:dyDescent="0.3">
      <c r="B382" s="3"/>
      <c r="C382" s="3"/>
      <c r="D382" s="3"/>
    </row>
    <row r="383" spans="2:4" x14ac:dyDescent="0.3">
      <c r="B383" s="3"/>
      <c r="C383" s="3"/>
      <c r="D383" s="3"/>
    </row>
    <row r="384" spans="2:4" x14ac:dyDescent="0.3">
      <c r="B384" s="3"/>
      <c r="C384" s="3"/>
      <c r="D384" s="3"/>
    </row>
    <row r="385" spans="2:4" x14ac:dyDescent="0.3">
      <c r="B385" s="3"/>
      <c r="C385" s="3"/>
      <c r="D385" s="3"/>
    </row>
    <row r="386" spans="2:4" x14ac:dyDescent="0.3">
      <c r="B386" s="3"/>
      <c r="C386" s="3"/>
      <c r="D386" s="3"/>
    </row>
    <row r="387" spans="2:4" x14ac:dyDescent="0.3">
      <c r="B387" s="3"/>
      <c r="C387" s="3"/>
      <c r="D387" s="3"/>
    </row>
    <row r="388" spans="2:4" x14ac:dyDescent="0.3">
      <c r="B388" s="3"/>
      <c r="C388" s="3"/>
      <c r="D388" s="3"/>
    </row>
    <row r="389" spans="2:4" x14ac:dyDescent="0.3">
      <c r="B389" s="3"/>
      <c r="C389" s="3"/>
      <c r="D389" s="3"/>
    </row>
    <row r="390" spans="2:4" x14ac:dyDescent="0.3">
      <c r="B390" s="3"/>
      <c r="C390" s="3"/>
      <c r="D390" s="3"/>
    </row>
    <row r="391" spans="2:4" x14ac:dyDescent="0.3">
      <c r="B391" s="3"/>
      <c r="C391" s="3"/>
      <c r="D391" s="3"/>
    </row>
    <row r="392" spans="2:4" x14ac:dyDescent="0.3">
      <c r="B392" s="3"/>
      <c r="C392" s="3"/>
      <c r="D392" s="3"/>
    </row>
    <row r="393" spans="2:4" x14ac:dyDescent="0.3">
      <c r="B393" s="3"/>
      <c r="C393" s="3"/>
      <c r="D393" s="3"/>
    </row>
    <row r="394" spans="2:4" x14ac:dyDescent="0.3">
      <c r="B394" s="3"/>
      <c r="C394" s="3"/>
      <c r="D394" s="3"/>
    </row>
    <row r="395" spans="2:4" x14ac:dyDescent="0.3">
      <c r="B395" s="3"/>
      <c r="C395" s="3"/>
      <c r="D395" s="3"/>
    </row>
    <row r="396" spans="2:4" x14ac:dyDescent="0.3">
      <c r="B396" s="3"/>
      <c r="C396" s="3"/>
      <c r="D396" s="3"/>
    </row>
    <row r="397" spans="2:4" x14ac:dyDescent="0.3">
      <c r="B397" s="3"/>
      <c r="C397" s="3"/>
      <c r="D397" s="3"/>
    </row>
    <row r="398" spans="2:4" x14ac:dyDescent="0.3">
      <c r="B398" s="3"/>
      <c r="C398" s="3"/>
      <c r="D398" s="3"/>
    </row>
    <row r="399" spans="2:4" x14ac:dyDescent="0.3">
      <c r="B399" s="3"/>
      <c r="C399" s="3"/>
      <c r="D399" s="3"/>
    </row>
    <row r="400" spans="2:4" x14ac:dyDescent="0.3">
      <c r="B400" s="3"/>
      <c r="C400" s="3"/>
      <c r="D400" s="3"/>
    </row>
    <row r="401" spans="2:4" x14ac:dyDescent="0.3">
      <c r="B401" s="3"/>
      <c r="C401" s="3"/>
      <c r="D401" s="3"/>
    </row>
    <row r="402" spans="2:4" x14ac:dyDescent="0.3">
      <c r="B402" s="3"/>
      <c r="C402" s="3"/>
      <c r="D402" s="3"/>
    </row>
    <row r="403" spans="2:4" x14ac:dyDescent="0.3">
      <c r="B403" s="3"/>
      <c r="C403" s="3"/>
      <c r="D403" s="3"/>
    </row>
    <row r="404" spans="2:4" x14ac:dyDescent="0.3">
      <c r="B404" s="3"/>
      <c r="C404" s="3"/>
      <c r="D404" s="3"/>
    </row>
    <row r="405" spans="2:4" x14ac:dyDescent="0.3">
      <c r="B405" s="3"/>
      <c r="C405" s="3"/>
      <c r="D405" s="3"/>
    </row>
    <row r="406" spans="2:4" x14ac:dyDescent="0.3">
      <c r="B406" s="3"/>
      <c r="C406" s="3"/>
      <c r="D406" s="3"/>
    </row>
    <row r="407" spans="2:4" x14ac:dyDescent="0.3">
      <c r="B407" s="3"/>
      <c r="C407" s="3"/>
      <c r="D407" s="3"/>
    </row>
    <row r="408" spans="2:4" x14ac:dyDescent="0.3">
      <c r="B408" s="3"/>
      <c r="C408" s="3"/>
      <c r="D408" s="3"/>
    </row>
    <row r="409" spans="2:4" x14ac:dyDescent="0.3">
      <c r="B409" s="3"/>
      <c r="C409" s="3"/>
      <c r="D409" s="3"/>
    </row>
    <row r="410" spans="2:4" x14ac:dyDescent="0.3">
      <c r="B410" s="3"/>
      <c r="C410" s="3"/>
      <c r="D410" s="3"/>
    </row>
    <row r="411" spans="2:4" x14ac:dyDescent="0.3">
      <c r="B411" s="3"/>
      <c r="C411" s="3"/>
      <c r="D411" s="3"/>
    </row>
    <row r="412" spans="2:4" x14ac:dyDescent="0.3">
      <c r="B412" s="3"/>
      <c r="C412" s="3"/>
      <c r="D412" s="3"/>
    </row>
    <row r="413" spans="2:4" x14ac:dyDescent="0.3">
      <c r="B413" s="3"/>
      <c r="C413" s="3"/>
      <c r="D413" s="3"/>
    </row>
    <row r="414" spans="2:4" x14ac:dyDescent="0.3">
      <c r="B414" s="3"/>
      <c r="C414" s="3"/>
      <c r="D414" s="3"/>
    </row>
    <row r="415" spans="2:4" x14ac:dyDescent="0.3">
      <c r="B415" s="3"/>
      <c r="C415" s="3"/>
      <c r="D415" s="3"/>
    </row>
    <row r="416" spans="2:4" x14ac:dyDescent="0.3">
      <c r="B416" s="3"/>
      <c r="C416" s="3"/>
      <c r="D416" s="3"/>
    </row>
    <row r="417" spans="2:4" x14ac:dyDescent="0.3">
      <c r="B417" s="3"/>
      <c r="C417" s="3"/>
      <c r="D417" s="3"/>
    </row>
    <row r="418" spans="2:4" x14ac:dyDescent="0.3">
      <c r="B418" s="3"/>
      <c r="C418" s="3"/>
      <c r="D418" s="3"/>
    </row>
    <row r="419" spans="2:4" x14ac:dyDescent="0.3">
      <c r="B419" s="3"/>
      <c r="C419" s="3"/>
      <c r="D419" s="3"/>
    </row>
    <row r="420" spans="2:4" x14ac:dyDescent="0.3">
      <c r="B420" s="3"/>
      <c r="C420" s="3"/>
      <c r="D420" s="3"/>
    </row>
    <row r="421" spans="2:4" x14ac:dyDescent="0.3">
      <c r="B421" s="3"/>
      <c r="C421" s="3"/>
      <c r="D421" s="3"/>
    </row>
    <row r="422" spans="2:4" x14ac:dyDescent="0.3">
      <c r="B422" s="3"/>
      <c r="C422" s="3"/>
      <c r="D422" s="3"/>
    </row>
    <row r="423" spans="2:4" x14ac:dyDescent="0.3">
      <c r="B423" s="3"/>
      <c r="C423" s="3"/>
      <c r="D423" s="3"/>
    </row>
    <row r="424" spans="2:4" x14ac:dyDescent="0.3">
      <c r="B424" s="3"/>
      <c r="C424" s="3"/>
      <c r="D424" s="3"/>
    </row>
    <row r="425" spans="2:4" x14ac:dyDescent="0.3">
      <c r="B425" s="3"/>
      <c r="C425" s="3"/>
      <c r="D425" s="3"/>
    </row>
    <row r="426" spans="2:4" x14ac:dyDescent="0.3">
      <c r="B426" s="3"/>
      <c r="C426" s="3"/>
      <c r="D426" s="3"/>
    </row>
    <row r="427" spans="2:4" x14ac:dyDescent="0.3">
      <c r="B427" s="3"/>
      <c r="C427" s="3"/>
      <c r="D427" s="3"/>
    </row>
    <row r="428" spans="2:4" x14ac:dyDescent="0.3">
      <c r="B428" s="3"/>
      <c r="C428" s="3"/>
      <c r="D428" s="3"/>
    </row>
    <row r="429" spans="2:4" x14ac:dyDescent="0.3">
      <c r="B429" s="3"/>
      <c r="C429" s="3"/>
      <c r="D429" s="3"/>
    </row>
    <row r="430" spans="2:4" x14ac:dyDescent="0.3">
      <c r="B430" s="3"/>
      <c r="C430" s="3"/>
      <c r="D430" s="3"/>
    </row>
    <row r="431" spans="2:4" x14ac:dyDescent="0.3">
      <c r="B431" s="3"/>
      <c r="C431" s="3"/>
      <c r="D431" s="3"/>
    </row>
    <row r="432" spans="2:4" x14ac:dyDescent="0.3">
      <c r="B432" s="3"/>
      <c r="C432" s="3"/>
      <c r="D432" s="3"/>
    </row>
    <row r="433" spans="2:4" x14ac:dyDescent="0.3">
      <c r="B433" s="3"/>
      <c r="C433" s="3"/>
      <c r="D433" s="3"/>
    </row>
    <row r="434" spans="2:4" x14ac:dyDescent="0.3">
      <c r="B434" s="3"/>
      <c r="C434" s="3"/>
      <c r="D434" s="3"/>
    </row>
    <row r="435" spans="2:4" x14ac:dyDescent="0.3">
      <c r="B435" s="3"/>
      <c r="C435" s="3"/>
      <c r="D435" s="3"/>
    </row>
    <row r="436" spans="2:4" x14ac:dyDescent="0.3">
      <c r="B436" s="3"/>
      <c r="C436" s="3"/>
      <c r="D436" s="3"/>
    </row>
    <row r="437" spans="2:4" x14ac:dyDescent="0.3">
      <c r="B437" s="3"/>
      <c r="C437" s="3"/>
      <c r="D437" s="3"/>
    </row>
    <row r="438" spans="2:4" x14ac:dyDescent="0.3">
      <c r="B438" s="3"/>
      <c r="C438" s="3"/>
      <c r="D438" s="3"/>
    </row>
    <row r="439" spans="2:4" x14ac:dyDescent="0.3">
      <c r="B439" s="3"/>
      <c r="C439" s="3"/>
      <c r="D439" s="3"/>
    </row>
    <row r="440" spans="2:4" x14ac:dyDescent="0.3">
      <c r="B440" s="3"/>
      <c r="C440" s="3"/>
      <c r="D440" s="3"/>
    </row>
    <row r="441" spans="2:4" x14ac:dyDescent="0.3">
      <c r="B441" s="3"/>
      <c r="C441" s="3"/>
      <c r="D441" s="3"/>
    </row>
    <row r="442" spans="2:4" x14ac:dyDescent="0.3">
      <c r="B442" s="3"/>
      <c r="C442" s="3"/>
      <c r="D442" s="3"/>
    </row>
    <row r="443" spans="2:4" x14ac:dyDescent="0.3">
      <c r="B443" s="3"/>
      <c r="C443" s="3"/>
      <c r="D443" s="3"/>
    </row>
    <row r="444" spans="2:4" x14ac:dyDescent="0.3">
      <c r="B444" s="3"/>
      <c r="C444" s="3"/>
      <c r="D444" s="3"/>
    </row>
    <row r="445" spans="2:4" x14ac:dyDescent="0.3">
      <c r="B445" s="3"/>
      <c r="C445" s="3"/>
      <c r="D445" s="3"/>
    </row>
    <row r="446" spans="2:4" x14ac:dyDescent="0.3">
      <c r="B446" s="3"/>
      <c r="C446" s="3"/>
      <c r="D446" s="3"/>
    </row>
    <row r="447" spans="2:4" x14ac:dyDescent="0.3">
      <c r="B447" s="3"/>
      <c r="C447" s="3"/>
      <c r="D447" s="3"/>
    </row>
    <row r="448" spans="2:4" x14ac:dyDescent="0.3">
      <c r="B448" s="3"/>
      <c r="C448" s="3"/>
      <c r="D448" s="3"/>
    </row>
    <row r="449" spans="2:4" x14ac:dyDescent="0.3">
      <c r="B449" s="3"/>
      <c r="C449" s="3"/>
      <c r="D449" s="3"/>
    </row>
    <row r="450" spans="2:4" x14ac:dyDescent="0.3">
      <c r="B450" s="3"/>
      <c r="C450" s="3"/>
      <c r="D450" s="3"/>
    </row>
    <row r="451" spans="2:4" x14ac:dyDescent="0.3">
      <c r="B451" s="3"/>
      <c r="C451" s="3"/>
      <c r="D451" s="3"/>
    </row>
    <row r="452" spans="2:4" x14ac:dyDescent="0.3">
      <c r="B452" s="3"/>
      <c r="C452" s="3"/>
      <c r="D452" s="3"/>
    </row>
    <row r="453" spans="2:4" x14ac:dyDescent="0.3">
      <c r="B453" s="3"/>
      <c r="C453" s="3"/>
      <c r="D453" s="3"/>
    </row>
    <row r="454" spans="2:4" x14ac:dyDescent="0.3">
      <c r="B454" s="3"/>
      <c r="C454" s="3"/>
      <c r="D454" s="3"/>
    </row>
    <row r="455" spans="2:4" x14ac:dyDescent="0.3">
      <c r="B455" s="3"/>
      <c r="C455" s="3"/>
      <c r="D455" s="3"/>
    </row>
    <row r="456" spans="2:4" x14ac:dyDescent="0.3">
      <c r="B456" s="3"/>
      <c r="C456" s="3"/>
      <c r="D456" s="3"/>
    </row>
    <row r="457" spans="2:4" x14ac:dyDescent="0.3">
      <c r="B457" s="3"/>
      <c r="C457" s="3"/>
      <c r="D457" s="3"/>
    </row>
    <row r="458" spans="2:4" x14ac:dyDescent="0.3">
      <c r="B458" s="3"/>
      <c r="C458" s="3"/>
      <c r="D458" s="3"/>
    </row>
    <row r="459" spans="2:4" x14ac:dyDescent="0.3">
      <c r="B459" s="3"/>
      <c r="C459" s="3"/>
      <c r="D459" s="3"/>
    </row>
    <row r="460" spans="2:4" x14ac:dyDescent="0.3">
      <c r="B460" s="3"/>
      <c r="C460" s="3"/>
      <c r="D460" s="3"/>
    </row>
    <row r="461" spans="2:4" x14ac:dyDescent="0.3">
      <c r="B461" s="3"/>
      <c r="C461" s="3"/>
      <c r="D461" s="3"/>
    </row>
    <row r="462" spans="2:4" x14ac:dyDescent="0.3">
      <c r="B462" s="3"/>
      <c r="C462" s="3"/>
      <c r="D462" s="3"/>
    </row>
    <row r="463" spans="2:4" x14ac:dyDescent="0.3">
      <c r="B463" s="3"/>
      <c r="C463" s="3"/>
      <c r="D463" s="3"/>
    </row>
    <row r="464" spans="2:4" x14ac:dyDescent="0.3">
      <c r="B464" s="3"/>
      <c r="C464" s="3"/>
      <c r="D464" s="3"/>
    </row>
    <row r="465" spans="2:4" x14ac:dyDescent="0.3">
      <c r="B465" s="3"/>
      <c r="C465" s="3"/>
      <c r="D465" s="3"/>
    </row>
    <row r="466" spans="2:4" x14ac:dyDescent="0.3">
      <c r="B466" s="3"/>
      <c r="C466" s="3"/>
      <c r="D466" s="3"/>
    </row>
    <row r="467" spans="2:4" x14ac:dyDescent="0.3">
      <c r="B467" s="3"/>
      <c r="C467" s="3"/>
      <c r="D467" s="3"/>
    </row>
    <row r="468" spans="2:4" x14ac:dyDescent="0.3">
      <c r="B468" s="3"/>
      <c r="C468" s="3"/>
      <c r="D468" s="3"/>
    </row>
    <row r="469" spans="2:4" x14ac:dyDescent="0.3">
      <c r="B469" s="3"/>
      <c r="C469" s="3"/>
      <c r="D469" s="3"/>
    </row>
    <row r="470" spans="2:4" x14ac:dyDescent="0.3">
      <c r="B470" s="3"/>
      <c r="C470" s="3"/>
      <c r="D470" s="3"/>
    </row>
    <row r="471" spans="2:4" x14ac:dyDescent="0.3">
      <c r="B471" s="3"/>
      <c r="C471" s="3"/>
      <c r="D471" s="3"/>
    </row>
    <row r="472" spans="2:4" x14ac:dyDescent="0.3">
      <c r="B472" s="3"/>
      <c r="C472" s="3"/>
      <c r="D472" s="3"/>
    </row>
    <row r="473" spans="2:4" x14ac:dyDescent="0.3">
      <c r="B473" s="3"/>
      <c r="C473" s="3"/>
      <c r="D473" s="3"/>
    </row>
    <row r="474" spans="2:4" x14ac:dyDescent="0.3">
      <c r="B474" s="3"/>
      <c r="C474" s="3"/>
      <c r="D474" s="3"/>
    </row>
    <row r="475" spans="2:4" x14ac:dyDescent="0.3">
      <c r="B475" s="3"/>
      <c r="C475" s="3"/>
      <c r="D475" s="3"/>
    </row>
    <row r="476" spans="2:4" x14ac:dyDescent="0.3">
      <c r="B476" s="3"/>
      <c r="C476" s="3"/>
      <c r="D476" s="3"/>
    </row>
    <row r="477" spans="2:4" x14ac:dyDescent="0.3">
      <c r="B477" s="3"/>
      <c r="C477" s="3"/>
      <c r="D477" s="3"/>
    </row>
    <row r="478" spans="2:4" x14ac:dyDescent="0.3">
      <c r="B478" s="3"/>
      <c r="C478" s="3"/>
      <c r="D478" s="3"/>
    </row>
    <row r="479" spans="2:4" x14ac:dyDescent="0.3">
      <c r="B479" s="3"/>
      <c r="C479" s="3"/>
      <c r="D479" s="3"/>
    </row>
    <row r="480" spans="2:4" x14ac:dyDescent="0.3">
      <c r="B480" s="3"/>
      <c r="C480" s="3"/>
      <c r="D480" s="3"/>
    </row>
    <row r="481" spans="2:4" x14ac:dyDescent="0.3">
      <c r="B481" s="3"/>
      <c r="C481" s="3"/>
      <c r="D481" s="3"/>
    </row>
    <row r="482" spans="2:4" x14ac:dyDescent="0.3">
      <c r="B482" s="3"/>
      <c r="C482" s="3"/>
      <c r="D482" s="3"/>
    </row>
    <row r="483" spans="2:4" x14ac:dyDescent="0.3">
      <c r="B483" s="3"/>
      <c r="C483" s="3"/>
      <c r="D483" s="3"/>
    </row>
    <row r="484" spans="2:4" x14ac:dyDescent="0.3">
      <c r="B484" s="3"/>
      <c r="C484" s="3"/>
      <c r="D484" s="3"/>
    </row>
    <row r="485" spans="2:4" x14ac:dyDescent="0.3">
      <c r="B485" s="3"/>
      <c r="C485" s="3"/>
      <c r="D485" s="3"/>
    </row>
    <row r="486" spans="2:4" x14ac:dyDescent="0.3">
      <c r="B486" s="3"/>
      <c r="C486" s="3"/>
      <c r="D486" s="3"/>
    </row>
    <row r="487" spans="2:4" x14ac:dyDescent="0.3">
      <c r="B487" s="3"/>
      <c r="C487" s="3"/>
      <c r="D487" s="3"/>
    </row>
    <row r="488" spans="2:4" x14ac:dyDescent="0.3">
      <c r="B488" s="3"/>
      <c r="C488" s="3"/>
      <c r="D488" s="3"/>
    </row>
    <row r="489" spans="2:4" x14ac:dyDescent="0.3">
      <c r="B489" s="3"/>
      <c r="C489" s="3"/>
      <c r="D489" s="3"/>
    </row>
    <row r="490" spans="2:4" x14ac:dyDescent="0.3">
      <c r="B490" s="3"/>
      <c r="C490" s="3"/>
      <c r="D490" s="3"/>
    </row>
    <row r="491" spans="2:4" x14ac:dyDescent="0.3">
      <c r="B491" s="3"/>
      <c r="C491" s="3"/>
      <c r="D491" s="3"/>
    </row>
    <row r="492" spans="2:4" x14ac:dyDescent="0.3">
      <c r="B492" s="3"/>
      <c r="C492" s="3"/>
      <c r="D492" s="3"/>
    </row>
    <row r="493" spans="2:4" x14ac:dyDescent="0.3">
      <c r="B493" s="3"/>
      <c r="C493" s="3"/>
      <c r="D493" s="3"/>
    </row>
    <row r="494" spans="2:4" x14ac:dyDescent="0.3">
      <c r="B494" s="3"/>
      <c r="C494" s="3"/>
      <c r="D494" s="3"/>
    </row>
    <row r="495" spans="2:4" x14ac:dyDescent="0.3">
      <c r="B495" s="3"/>
      <c r="C495" s="3"/>
      <c r="D495" s="3"/>
    </row>
    <row r="496" spans="2:4" x14ac:dyDescent="0.3">
      <c r="B496" s="3"/>
      <c r="C496" s="3"/>
      <c r="D496" s="3"/>
    </row>
    <row r="497" spans="2:4" x14ac:dyDescent="0.3">
      <c r="B497" s="3"/>
      <c r="C497" s="3"/>
      <c r="D497" s="3"/>
    </row>
    <row r="498" spans="2:4" x14ac:dyDescent="0.3">
      <c r="B498" s="3"/>
      <c r="C498" s="3"/>
      <c r="D498" s="3"/>
    </row>
    <row r="499" spans="2:4" x14ac:dyDescent="0.3">
      <c r="B499" s="3"/>
      <c r="C499" s="3"/>
      <c r="D499" s="3"/>
    </row>
    <row r="500" spans="2:4" x14ac:dyDescent="0.3">
      <c r="B500" s="3"/>
      <c r="C500" s="3"/>
      <c r="D500" s="3"/>
    </row>
    <row r="501" spans="2:4" x14ac:dyDescent="0.3">
      <c r="B501" s="3"/>
      <c r="C501" s="3"/>
      <c r="D501" s="3"/>
    </row>
    <row r="502" spans="2:4" x14ac:dyDescent="0.3">
      <c r="B502" s="3"/>
      <c r="C502" s="3"/>
      <c r="D502" s="3"/>
    </row>
  </sheetData>
  <pageMargins left="0.7" right="0.7" top="0.75" bottom="0.75" header="0.3" footer="0.3"/>
  <pageSetup paperSize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57C2-1786-4AD2-B582-52BA218116DF}">
  <dimension ref="A1:H502"/>
  <sheetViews>
    <sheetView topLeftCell="A4" workbookViewId="0"/>
  </sheetViews>
  <sheetFormatPr defaultRowHeight="14.4" x14ac:dyDescent="0.3"/>
  <cols>
    <col min="1" max="6" width="11.109375" customWidth="1"/>
  </cols>
  <sheetData>
    <row r="1" spans="1:8" ht="14.55" customHeight="1" x14ac:dyDescent="0.3">
      <c r="A1" s="1" t="s">
        <v>15</v>
      </c>
    </row>
    <row r="2" spans="1:8" ht="14.55" customHeight="1" x14ac:dyDescent="0.3"/>
    <row r="3" spans="1:8" ht="14.55" customHeight="1" x14ac:dyDescent="0.35">
      <c r="A3" s="2" t="s">
        <v>1</v>
      </c>
      <c r="B3" s="2" t="s">
        <v>2</v>
      </c>
      <c r="C3" s="2" t="s">
        <v>0</v>
      </c>
      <c r="D3" s="2" t="s">
        <v>3</v>
      </c>
      <c r="E3" s="2" t="s">
        <v>4</v>
      </c>
      <c r="F3" s="2" t="s">
        <v>12</v>
      </c>
      <c r="H3" s="1" t="s">
        <v>7</v>
      </c>
    </row>
    <row r="4" spans="1:8" ht="14.55" customHeight="1" x14ac:dyDescent="0.35">
      <c r="A4" s="6">
        <v>0.1</v>
      </c>
      <c r="B4" s="6">
        <v>0.05</v>
      </c>
      <c r="C4" s="5">
        <f>A4-B4</f>
        <v>0.05</v>
      </c>
      <c r="D4" s="5">
        <f>A4-B4</f>
        <v>0.05</v>
      </c>
      <c r="E4" s="5">
        <f>C4+1</f>
        <v>1.05</v>
      </c>
      <c r="F4" s="6">
        <v>0.1</v>
      </c>
      <c r="H4" s="1" t="s">
        <v>8</v>
      </c>
    </row>
    <row r="5" spans="1:8" ht="14.55" customHeight="1" x14ac:dyDescent="0.3">
      <c r="G5" s="1"/>
    </row>
    <row r="6" spans="1:8" ht="14.55" customHeight="1" x14ac:dyDescent="0.3">
      <c r="A6" s="4" t="s">
        <v>5</v>
      </c>
      <c r="B6" s="4" t="s">
        <v>9</v>
      </c>
      <c r="C6" s="4" t="s">
        <v>10</v>
      </c>
      <c r="E6" s="4" t="s">
        <v>13</v>
      </c>
      <c r="F6" s="4" t="s">
        <v>17</v>
      </c>
    </row>
    <row r="7" spans="1:8" ht="14.55" customHeight="1" x14ac:dyDescent="0.3">
      <c r="A7">
        <v>0</v>
      </c>
      <c r="B7" s="3">
        <v>10</v>
      </c>
      <c r="C7" s="3">
        <v>10</v>
      </c>
      <c r="F7">
        <v>10</v>
      </c>
    </row>
    <row r="8" spans="1:8" ht="14.55" customHeight="1" x14ac:dyDescent="0.3">
      <c r="A8">
        <v>1</v>
      </c>
      <c r="B8" s="3">
        <f>B7*$E$4</f>
        <v>10.5</v>
      </c>
      <c r="C8" s="3">
        <f>$C$7*EXP($D$4*A8)</f>
        <v>10.512710963760242</v>
      </c>
      <c r="E8" s="7">
        <f ca="1">_xlfn.NORM.INV(RAND(),$E$4,$F$4)</f>
        <v>0.91722169814557208</v>
      </c>
      <c r="F8" s="7">
        <f ca="1">E8*F7</f>
        <v>9.1722169814557208</v>
      </c>
    </row>
    <row r="9" spans="1:8" ht="14.55" customHeight="1" x14ac:dyDescent="0.3">
      <c r="A9">
        <v>2</v>
      </c>
      <c r="B9" s="3">
        <f t="shared" ref="B9:B72" si="0">B8*$E$4</f>
        <v>11.025</v>
      </c>
      <c r="C9" s="3">
        <f t="shared" ref="C9:C72" si="1">$C$7*EXP($D$4*A9)</f>
        <v>11.051709180756477</v>
      </c>
      <c r="E9" s="7">
        <f t="shared" ref="E9:E72" ca="1" si="2">_xlfn.NORM.INV(RAND(),$E$4,$F$4)</f>
        <v>1.0202027064870334</v>
      </c>
      <c r="F9" s="7">
        <f t="shared" ref="F9:F72" ca="1" si="3">E9*F8</f>
        <v>9.3575205889674535</v>
      </c>
    </row>
    <row r="10" spans="1:8" ht="14.55" customHeight="1" x14ac:dyDescent="0.3">
      <c r="A10">
        <v>3</v>
      </c>
      <c r="B10" s="3">
        <f t="shared" si="0"/>
        <v>11.576250000000002</v>
      </c>
      <c r="C10" s="3">
        <f t="shared" si="1"/>
        <v>11.61834242728283</v>
      </c>
      <c r="E10" s="7">
        <f t="shared" ca="1" si="2"/>
        <v>1.0473128705385057</v>
      </c>
      <c r="F10" s="7">
        <f t="shared" ca="1" si="3"/>
        <v>9.8002517491546719</v>
      </c>
    </row>
    <row r="11" spans="1:8" ht="14.55" customHeight="1" x14ac:dyDescent="0.3">
      <c r="A11">
        <v>4</v>
      </c>
      <c r="B11" s="3">
        <f t="shared" si="0"/>
        <v>12.155062500000001</v>
      </c>
      <c r="C11" s="3">
        <f t="shared" si="1"/>
        <v>12.214027581601698</v>
      </c>
      <c r="E11" s="7">
        <f t="shared" ca="1" si="2"/>
        <v>1.1382109489811603</v>
      </c>
      <c r="F11" s="7">
        <f t="shared" ca="1" si="3"/>
        <v>11.154753843659615</v>
      </c>
    </row>
    <row r="12" spans="1:8" x14ac:dyDescent="0.3">
      <c r="A12">
        <v>5</v>
      </c>
      <c r="B12" s="3">
        <f t="shared" si="0"/>
        <v>12.762815625000002</v>
      </c>
      <c r="C12" s="3">
        <f t="shared" si="1"/>
        <v>12.840254166877415</v>
      </c>
      <c r="E12" s="7">
        <f t="shared" ca="1" si="2"/>
        <v>1.1493479159791808</v>
      </c>
      <c r="F12" s="7">
        <f t="shared" ca="1" si="3"/>
        <v>12.820693083470935</v>
      </c>
    </row>
    <row r="13" spans="1:8" x14ac:dyDescent="0.3">
      <c r="A13">
        <v>6</v>
      </c>
      <c r="B13" s="3">
        <f t="shared" si="0"/>
        <v>13.400956406250003</v>
      </c>
      <c r="C13" s="3">
        <f t="shared" si="1"/>
        <v>13.498588075760033</v>
      </c>
      <c r="E13" s="7">
        <f t="shared" ca="1" si="2"/>
        <v>0.88749244224701362</v>
      </c>
      <c r="F13" s="7">
        <f t="shared" ca="1" si="3"/>
        <v>11.378268215949015</v>
      </c>
    </row>
    <row r="14" spans="1:8" x14ac:dyDescent="0.3">
      <c r="A14">
        <v>7</v>
      </c>
      <c r="B14" s="3">
        <f t="shared" si="0"/>
        <v>14.071004226562504</v>
      </c>
      <c r="C14" s="3">
        <f t="shared" si="1"/>
        <v>14.190675485932573</v>
      </c>
      <c r="E14" s="7">
        <f t="shared" ca="1" si="2"/>
        <v>1.0855259459609827</v>
      </c>
      <c r="F14" s="7">
        <f t="shared" ca="1" si="3"/>
        <v>12.351405368515838</v>
      </c>
    </row>
    <row r="15" spans="1:8" x14ac:dyDescent="0.3">
      <c r="A15">
        <v>8</v>
      </c>
      <c r="B15" s="3">
        <f t="shared" si="0"/>
        <v>14.774554437890631</v>
      </c>
      <c r="C15" s="3">
        <f t="shared" si="1"/>
        <v>14.918246976412703</v>
      </c>
      <c r="E15" s="7">
        <f t="shared" ca="1" si="2"/>
        <v>0.99303473411994048</v>
      </c>
      <c r="F15" s="7">
        <f t="shared" ca="1" si="3"/>
        <v>12.265374546131731</v>
      </c>
    </row>
    <row r="16" spans="1:8" x14ac:dyDescent="0.3">
      <c r="A16">
        <v>9</v>
      </c>
      <c r="B16" s="3">
        <f t="shared" si="0"/>
        <v>15.513282159785163</v>
      </c>
      <c r="C16" s="3">
        <f t="shared" si="1"/>
        <v>15.683121854901689</v>
      </c>
      <c r="E16" s="7">
        <f t="shared" ca="1" si="2"/>
        <v>1.1124374143405911</v>
      </c>
      <c r="F16" s="7">
        <f t="shared" ca="1" si="3"/>
        <v>13.644461546017684</v>
      </c>
    </row>
    <row r="17" spans="1:6" x14ac:dyDescent="0.3">
      <c r="A17">
        <v>10</v>
      </c>
      <c r="B17" s="3">
        <f t="shared" si="0"/>
        <v>16.288946267774421</v>
      </c>
      <c r="C17" s="3">
        <f t="shared" si="1"/>
        <v>16.487212707001284</v>
      </c>
      <c r="E17" s="7">
        <f t="shared" ca="1" si="2"/>
        <v>1.2057066877503064</v>
      </c>
      <c r="F17" s="7">
        <f t="shared" ca="1" si="3"/>
        <v>16.451218536785408</v>
      </c>
    </row>
    <row r="18" spans="1:6" x14ac:dyDescent="0.3">
      <c r="A18">
        <v>11</v>
      </c>
      <c r="B18" s="3">
        <f t="shared" si="0"/>
        <v>17.103393581163143</v>
      </c>
      <c r="C18" s="3">
        <f t="shared" si="1"/>
        <v>17.332530178673952</v>
      </c>
      <c r="E18" s="7">
        <f t="shared" ca="1" si="2"/>
        <v>1.0528166365754301</v>
      </c>
      <c r="F18" s="7">
        <f t="shared" ca="1" si="3"/>
        <v>17.320116567465782</v>
      </c>
    </row>
    <row r="19" spans="1:6" x14ac:dyDescent="0.3">
      <c r="A19">
        <v>12</v>
      </c>
      <c r="B19" s="3">
        <f t="shared" si="0"/>
        <v>17.9585632602213</v>
      </c>
      <c r="C19" s="3">
        <f t="shared" si="1"/>
        <v>18.221188003905091</v>
      </c>
      <c r="E19" s="7">
        <f t="shared" ca="1" si="2"/>
        <v>1.0426918591894958</v>
      </c>
      <c r="F19" s="7">
        <f t="shared" ca="1" si="3"/>
        <v>18.059544545109684</v>
      </c>
    </row>
    <row r="20" spans="1:6" x14ac:dyDescent="0.3">
      <c r="A20">
        <v>13</v>
      </c>
      <c r="B20" s="3">
        <f t="shared" si="0"/>
        <v>18.856491423232367</v>
      </c>
      <c r="C20" s="3">
        <f t="shared" si="1"/>
        <v>19.155408290138961</v>
      </c>
      <c r="E20" s="7">
        <f t="shared" ca="1" si="2"/>
        <v>1.0341386896433005</v>
      </c>
      <c r="F20" s="7">
        <f t="shared" ca="1" si="3"/>
        <v>18.676073731434546</v>
      </c>
    </row>
    <row r="21" spans="1:6" x14ac:dyDescent="0.3">
      <c r="A21">
        <v>14</v>
      </c>
      <c r="B21" s="3">
        <f t="shared" si="0"/>
        <v>19.799315994393986</v>
      </c>
      <c r="C21" s="3">
        <f t="shared" si="1"/>
        <v>20.137527074704767</v>
      </c>
      <c r="E21" s="7">
        <f t="shared" ca="1" si="2"/>
        <v>1.0103800812485106</v>
      </c>
      <c r="F21" s="7">
        <f t="shared" ca="1" si="3"/>
        <v>18.869932894170013</v>
      </c>
    </row>
    <row r="22" spans="1:6" x14ac:dyDescent="0.3">
      <c r="A22">
        <v>15</v>
      </c>
      <c r="B22" s="3">
        <f t="shared" si="0"/>
        <v>20.789281794113688</v>
      </c>
      <c r="C22" s="3">
        <f t="shared" si="1"/>
        <v>21.170000166126748</v>
      </c>
      <c r="E22" s="7">
        <f t="shared" ca="1" si="2"/>
        <v>1.1450765165539392</v>
      </c>
      <c r="F22" s="7">
        <f t="shared" ca="1" si="3"/>
        <v>21.607517026062791</v>
      </c>
    </row>
    <row r="23" spans="1:6" x14ac:dyDescent="0.3">
      <c r="A23">
        <v>16</v>
      </c>
      <c r="B23" s="3">
        <f t="shared" si="0"/>
        <v>21.828745883819373</v>
      </c>
      <c r="C23" s="3">
        <f t="shared" si="1"/>
        <v>22.255409284924678</v>
      </c>
      <c r="E23" s="7">
        <f t="shared" ca="1" si="2"/>
        <v>1.0956052247631209</v>
      </c>
      <c r="F23" s="7">
        <f t="shared" ca="1" si="3"/>
        <v>23.673308547912487</v>
      </c>
    </row>
    <row r="24" spans="1:6" x14ac:dyDescent="0.3">
      <c r="A24">
        <v>17</v>
      </c>
      <c r="B24" s="3">
        <f t="shared" si="0"/>
        <v>22.920183178010344</v>
      </c>
      <c r="C24" s="3">
        <f t="shared" si="1"/>
        <v>23.396468519259912</v>
      </c>
      <c r="E24" s="7">
        <f t="shared" ca="1" si="2"/>
        <v>1.081574461903926</v>
      </c>
      <c r="F24" s="7">
        <f t="shared" ca="1" si="3"/>
        <v>25.604445954194063</v>
      </c>
    </row>
    <row r="25" spans="1:6" x14ac:dyDescent="0.3">
      <c r="A25">
        <v>18</v>
      </c>
      <c r="B25" s="3">
        <f t="shared" si="0"/>
        <v>24.066192336910863</v>
      </c>
      <c r="C25" s="3">
        <f t="shared" si="1"/>
        <v>24.596031111569499</v>
      </c>
      <c r="E25" s="7">
        <f t="shared" ca="1" si="2"/>
        <v>1.0144700985142676</v>
      </c>
      <c r="F25" s="7">
        <f t="shared" ca="1" si="3"/>
        <v>25.97494480955449</v>
      </c>
    </row>
    <row r="26" spans="1:6" x14ac:dyDescent="0.3">
      <c r="A26">
        <v>19</v>
      </c>
      <c r="B26" s="3">
        <f t="shared" si="0"/>
        <v>25.269501953756407</v>
      </c>
      <c r="C26" s="3">
        <f t="shared" si="1"/>
        <v>25.857096593158463</v>
      </c>
      <c r="E26" s="7">
        <f t="shared" ca="1" si="2"/>
        <v>1.0009000157977839</v>
      </c>
      <c r="F26" s="7">
        <f t="shared" ca="1" si="3"/>
        <v>25.998322670229655</v>
      </c>
    </row>
    <row r="27" spans="1:6" x14ac:dyDescent="0.3">
      <c r="A27">
        <v>20</v>
      </c>
      <c r="B27" s="3">
        <f t="shared" si="0"/>
        <v>26.532977051444227</v>
      </c>
      <c r="C27" s="3">
        <f t="shared" si="1"/>
        <v>27.18281828459045</v>
      </c>
      <c r="E27" s="7">
        <f t="shared" ca="1" si="2"/>
        <v>1.0757693394367971</v>
      </c>
      <c r="F27" s="7">
        <f t="shared" ca="1" si="3"/>
        <v>27.968198405417663</v>
      </c>
    </row>
    <row r="28" spans="1:6" x14ac:dyDescent="0.3">
      <c r="A28">
        <v>21</v>
      </c>
      <c r="B28" s="3">
        <f t="shared" si="0"/>
        <v>27.85962590401644</v>
      </c>
      <c r="C28" s="3">
        <f t="shared" si="1"/>
        <v>28.576511180631638</v>
      </c>
      <c r="E28" s="7">
        <f t="shared" ca="1" si="2"/>
        <v>1.1725685254372971</v>
      </c>
      <c r="F28" s="7">
        <f t="shared" ca="1" si="3"/>
        <v>32.794629163378353</v>
      </c>
    </row>
    <row r="29" spans="1:6" x14ac:dyDescent="0.3">
      <c r="A29">
        <v>22</v>
      </c>
      <c r="B29" s="3">
        <f t="shared" si="0"/>
        <v>29.252607199217262</v>
      </c>
      <c r="C29" s="3">
        <f t="shared" si="1"/>
        <v>30.041660239464335</v>
      </c>
      <c r="E29" s="7">
        <f t="shared" ca="1" si="2"/>
        <v>1.0308883169138159</v>
      </c>
      <c r="F29" s="7">
        <f t="shared" ca="1" si="3"/>
        <v>33.807600062047854</v>
      </c>
    </row>
    <row r="30" spans="1:6" x14ac:dyDescent="0.3">
      <c r="A30">
        <v>23</v>
      </c>
      <c r="B30" s="3">
        <f t="shared" si="0"/>
        <v>30.715237559178128</v>
      </c>
      <c r="C30" s="3">
        <f t="shared" si="1"/>
        <v>31.581929096897682</v>
      </c>
      <c r="E30" s="7">
        <f t="shared" ca="1" si="2"/>
        <v>1.0566754790451593</v>
      </c>
      <c r="F30" s="7">
        <f t="shared" ca="1" si="3"/>
        <v>35.723661990931575</v>
      </c>
    </row>
    <row r="31" spans="1:6" x14ac:dyDescent="0.3">
      <c r="A31">
        <v>24</v>
      </c>
      <c r="B31" s="3">
        <f t="shared" si="0"/>
        <v>32.250999437137033</v>
      </c>
      <c r="C31" s="3">
        <f t="shared" si="1"/>
        <v>33.201169227365483</v>
      </c>
      <c r="E31" s="7">
        <f t="shared" ca="1" si="2"/>
        <v>1.0650371001237351</v>
      </c>
      <c r="F31" s="7">
        <f t="shared" ca="1" si="3"/>
        <v>38.047025372622258</v>
      </c>
    </row>
    <row r="32" spans="1:6" x14ac:dyDescent="0.3">
      <c r="A32">
        <v>25</v>
      </c>
      <c r="B32" s="3">
        <f t="shared" si="0"/>
        <v>33.863549408993883</v>
      </c>
      <c r="C32" s="3">
        <f t="shared" si="1"/>
        <v>34.903429574618414</v>
      </c>
      <c r="E32" s="7">
        <f t="shared" ca="1" si="2"/>
        <v>1.002916294856335</v>
      </c>
      <c r="F32" s="7">
        <f t="shared" ca="1" si="3"/>
        <v>38.157981717015282</v>
      </c>
    </row>
    <row r="33" spans="1:6" x14ac:dyDescent="0.3">
      <c r="A33">
        <v>26</v>
      </c>
      <c r="B33" s="3">
        <f t="shared" si="0"/>
        <v>35.55672687944358</v>
      </c>
      <c r="C33" s="3">
        <f t="shared" si="1"/>
        <v>36.692966676192441</v>
      </c>
      <c r="E33" s="7">
        <f t="shared" ca="1" si="2"/>
        <v>1.1657046433842602</v>
      </c>
      <c r="F33" s="7">
        <f t="shared" ca="1" si="3"/>
        <v>44.480936469696417</v>
      </c>
    </row>
    <row r="34" spans="1:6" x14ac:dyDescent="0.3">
      <c r="A34">
        <v>27</v>
      </c>
      <c r="B34" s="3">
        <f t="shared" si="0"/>
        <v>37.334563223415763</v>
      </c>
      <c r="C34" s="3">
        <f t="shared" si="1"/>
        <v>38.574255306969746</v>
      </c>
      <c r="E34" s="7">
        <f t="shared" ca="1" si="2"/>
        <v>1.17508247808697</v>
      </c>
      <c r="F34" s="7">
        <f t="shared" ca="1" si="3"/>
        <v>52.268769054439943</v>
      </c>
    </row>
    <row r="35" spans="1:6" x14ac:dyDescent="0.3">
      <c r="A35">
        <v>28</v>
      </c>
      <c r="B35" s="3">
        <f t="shared" si="0"/>
        <v>39.201291384586554</v>
      </c>
      <c r="C35" s="3">
        <f t="shared" si="1"/>
        <v>40.551999668446754</v>
      </c>
      <c r="E35" s="7">
        <f t="shared" ca="1" si="2"/>
        <v>1.1353620687557795</v>
      </c>
      <c r="F35" s="7">
        <f t="shared" ca="1" si="3"/>
        <v>59.343977764967001</v>
      </c>
    </row>
    <row r="36" spans="1:6" x14ac:dyDescent="0.3">
      <c r="A36">
        <v>29</v>
      </c>
      <c r="B36" s="3">
        <f t="shared" si="0"/>
        <v>41.161355953815885</v>
      </c>
      <c r="C36" s="3">
        <f t="shared" si="1"/>
        <v>42.631145151688187</v>
      </c>
      <c r="E36" s="7">
        <f t="shared" ca="1" si="2"/>
        <v>1.1797562301802167</v>
      </c>
      <c r="F36" s="7">
        <f t="shared" ca="1" si="3"/>
        <v>70.011427491896072</v>
      </c>
    </row>
    <row r="37" spans="1:6" x14ac:dyDescent="0.3">
      <c r="A37">
        <v>30</v>
      </c>
      <c r="B37" s="3">
        <f t="shared" si="0"/>
        <v>43.219423751506682</v>
      </c>
      <c r="C37" s="3">
        <f t="shared" si="1"/>
        <v>44.816890703380643</v>
      </c>
      <c r="E37" s="7">
        <f t="shared" ca="1" si="2"/>
        <v>1.0070644538636404</v>
      </c>
      <c r="F37" s="7">
        <f t="shared" ca="1" si="3"/>
        <v>70.506019991340182</v>
      </c>
    </row>
    <row r="38" spans="1:6" x14ac:dyDescent="0.3">
      <c r="A38">
        <v>31</v>
      </c>
      <c r="B38" s="3">
        <f t="shared" si="0"/>
        <v>45.380394939082016</v>
      </c>
      <c r="C38" s="3">
        <f t="shared" si="1"/>
        <v>47.114701825907417</v>
      </c>
      <c r="E38" s="7">
        <f t="shared" ca="1" si="2"/>
        <v>1.0248603126886238</v>
      </c>
      <c r="F38" s="7">
        <f t="shared" ca="1" si="3"/>
        <v>72.258821694755255</v>
      </c>
    </row>
    <row r="39" spans="1:6" x14ac:dyDescent="0.3">
      <c r="A39">
        <v>32</v>
      </c>
      <c r="B39" s="3">
        <f t="shared" si="0"/>
        <v>47.649414686036117</v>
      </c>
      <c r="C39" s="3">
        <f t="shared" si="1"/>
        <v>49.530324243951149</v>
      </c>
      <c r="E39" s="7">
        <f t="shared" ca="1" si="2"/>
        <v>1.1099520203950954</v>
      </c>
      <c r="F39" s="7">
        <f t="shared" ca="1" si="3"/>
        <v>80.203825131462551</v>
      </c>
    </row>
    <row r="40" spans="1:6" x14ac:dyDescent="0.3">
      <c r="A40">
        <v>33</v>
      </c>
      <c r="B40" s="3">
        <f t="shared" si="0"/>
        <v>50.031885420337922</v>
      </c>
      <c r="C40" s="3">
        <f t="shared" si="1"/>
        <v>52.069798271798497</v>
      </c>
      <c r="E40" s="7">
        <f t="shared" ca="1" si="2"/>
        <v>1.031592672961597</v>
      </c>
      <c r="F40" s="7">
        <f t="shared" ca="1" si="3"/>
        <v>82.737678349109956</v>
      </c>
    </row>
    <row r="41" spans="1:6" x14ac:dyDescent="0.3">
      <c r="A41">
        <v>34</v>
      </c>
      <c r="B41" s="3">
        <f t="shared" si="0"/>
        <v>52.53347969135482</v>
      </c>
      <c r="C41" s="3">
        <f t="shared" si="1"/>
        <v>54.739473917272008</v>
      </c>
      <c r="E41" s="7">
        <f t="shared" ca="1" si="2"/>
        <v>0.94888979639677573</v>
      </c>
      <c r="F41" s="7">
        <f t="shared" ca="1" si="3"/>
        <v>78.508938763028866</v>
      </c>
    </row>
    <row r="42" spans="1:6" x14ac:dyDescent="0.3">
      <c r="A42">
        <v>35</v>
      </c>
      <c r="B42" s="3">
        <f t="shared" si="0"/>
        <v>55.160153675922565</v>
      </c>
      <c r="C42" s="3">
        <f t="shared" si="1"/>
        <v>57.546026760057309</v>
      </c>
      <c r="E42" s="7">
        <f t="shared" ca="1" si="2"/>
        <v>1.009390031894585</v>
      </c>
      <c r="F42" s="7">
        <f t="shared" ca="1" si="3"/>
        <v>79.246140202023724</v>
      </c>
    </row>
    <row r="43" spans="1:6" x14ac:dyDescent="0.3">
      <c r="A43">
        <v>36</v>
      </c>
      <c r="B43" s="3">
        <f t="shared" si="0"/>
        <v>57.918161359718695</v>
      </c>
      <c r="C43" s="3">
        <f t="shared" si="1"/>
        <v>60.496474644129464</v>
      </c>
      <c r="E43" s="7">
        <f t="shared" ca="1" si="2"/>
        <v>1.0437138108787831</v>
      </c>
      <c r="F43" s="7">
        <f t="shared" ca="1" si="3"/>
        <v>82.710290987688524</v>
      </c>
    </row>
    <row r="44" spans="1:6" x14ac:dyDescent="0.3">
      <c r="A44">
        <v>37</v>
      </c>
      <c r="B44" s="3">
        <f t="shared" si="0"/>
        <v>60.814069427704631</v>
      </c>
      <c r="C44" s="3">
        <f t="shared" si="1"/>
        <v>63.598195226018319</v>
      </c>
      <c r="E44" s="7">
        <f t="shared" ca="1" si="2"/>
        <v>0.96722232745249148</v>
      </c>
      <c r="F44" s="7">
        <f t="shared" ca="1" si="3"/>
        <v>79.999240153384918</v>
      </c>
    </row>
    <row r="45" spans="1:6" x14ac:dyDescent="0.3">
      <c r="A45">
        <v>38</v>
      </c>
      <c r="B45" s="3">
        <f t="shared" si="0"/>
        <v>63.854772899089866</v>
      </c>
      <c r="C45" s="3">
        <f t="shared" si="1"/>
        <v>66.858944422792703</v>
      </c>
      <c r="E45" s="7">
        <f t="shared" ca="1" si="2"/>
        <v>0.93485354529282982</v>
      </c>
      <c r="F45" s="7">
        <f t="shared" ca="1" si="3"/>
        <v>74.787573278124398</v>
      </c>
    </row>
    <row r="46" spans="1:6" x14ac:dyDescent="0.3">
      <c r="A46">
        <v>39</v>
      </c>
      <c r="B46" s="3">
        <f t="shared" si="0"/>
        <v>67.047511544044369</v>
      </c>
      <c r="C46" s="3">
        <f t="shared" si="1"/>
        <v>70.286875805892947</v>
      </c>
      <c r="E46" s="7">
        <f t="shared" ca="1" si="2"/>
        <v>0.97250689428784531</v>
      </c>
      <c r="F46" s="7">
        <f t="shared" ca="1" si="3"/>
        <v>72.731430620033407</v>
      </c>
    </row>
    <row r="47" spans="1:6" x14ac:dyDescent="0.3">
      <c r="A47">
        <v>40</v>
      </c>
      <c r="B47" s="3">
        <f t="shared" si="0"/>
        <v>70.399887121246593</v>
      </c>
      <c r="C47" s="3">
        <f t="shared" si="1"/>
        <v>73.890560989306508</v>
      </c>
      <c r="E47" s="7">
        <f t="shared" ca="1" si="2"/>
        <v>1.0103213980273684</v>
      </c>
      <c r="F47" s="7">
        <f t="shared" ca="1" si="3"/>
        <v>73.4821206645627</v>
      </c>
    </row>
    <row r="48" spans="1:6" x14ac:dyDescent="0.3">
      <c r="A48">
        <v>41</v>
      </c>
      <c r="B48" s="3">
        <f t="shared" si="0"/>
        <v>73.91988147730892</v>
      </c>
      <c r="C48" s="3">
        <f t="shared" si="1"/>
        <v>77.679011063067748</v>
      </c>
      <c r="E48" s="7">
        <f t="shared" ca="1" si="2"/>
        <v>1.0714649139057153</v>
      </c>
      <c r="F48" s="7">
        <f t="shared" ca="1" si="3"/>
        <v>78.733514091465054</v>
      </c>
    </row>
    <row r="49" spans="1:6" x14ac:dyDescent="0.3">
      <c r="A49">
        <v>42</v>
      </c>
      <c r="B49" s="3">
        <f t="shared" si="0"/>
        <v>77.615875551174369</v>
      </c>
      <c r="C49" s="3">
        <f t="shared" si="1"/>
        <v>81.66169912567652</v>
      </c>
      <c r="E49" s="7">
        <f t="shared" ca="1" si="2"/>
        <v>1.2413645700782623</v>
      </c>
      <c r="F49" s="7">
        <f t="shared" ca="1" si="3"/>
        <v>97.736994870902322</v>
      </c>
    </row>
    <row r="50" spans="1:6" x14ac:dyDescent="0.3">
      <c r="A50">
        <v>43</v>
      </c>
      <c r="B50" s="3">
        <f t="shared" si="0"/>
        <v>81.496669328733091</v>
      </c>
      <c r="C50" s="3">
        <f t="shared" si="1"/>
        <v>85.848583971778936</v>
      </c>
      <c r="E50" s="7">
        <f t="shared" ca="1" si="2"/>
        <v>0.97360790469818981</v>
      </c>
      <c r="F50" s="7">
        <f t="shared" ca="1" si="3"/>
        <v>95.157510787756934</v>
      </c>
    </row>
    <row r="51" spans="1:6" x14ac:dyDescent="0.3">
      <c r="A51">
        <v>44</v>
      </c>
      <c r="B51" s="3">
        <f t="shared" si="0"/>
        <v>85.571502795169749</v>
      </c>
      <c r="C51" s="3">
        <f t="shared" si="1"/>
        <v>90.250134994341224</v>
      </c>
      <c r="E51" s="7">
        <f t="shared" ca="1" si="2"/>
        <v>1.4270967468893412</v>
      </c>
      <c r="F51" s="7">
        <f t="shared" ca="1" si="3"/>
        <v>135.79897408729531</v>
      </c>
    </row>
    <row r="52" spans="1:6" x14ac:dyDescent="0.3">
      <c r="A52">
        <v>45</v>
      </c>
      <c r="B52" s="3">
        <f t="shared" si="0"/>
        <v>89.850077934928237</v>
      </c>
      <c r="C52" s="3">
        <f t="shared" si="1"/>
        <v>94.877358363585259</v>
      </c>
      <c r="E52" s="7">
        <f t="shared" ca="1" si="2"/>
        <v>1.0348735128688407</v>
      </c>
      <c r="F52" s="7">
        <f t="shared" ca="1" si="3"/>
        <v>140.53476135770396</v>
      </c>
    </row>
    <row r="53" spans="1:6" x14ac:dyDescent="0.3">
      <c r="A53">
        <v>46</v>
      </c>
      <c r="B53" s="3">
        <f t="shared" si="0"/>
        <v>94.34258183167465</v>
      </c>
      <c r="C53" s="3">
        <f t="shared" si="1"/>
        <v>99.741824548147235</v>
      </c>
      <c r="E53" s="7">
        <f t="shared" ca="1" si="2"/>
        <v>1.0256401465947156</v>
      </c>
      <c r="F53" s="7">
        <f t="shared" ca="1" si="3"/>
        <v>144.13809324056885</v>
      </c>
    </row>
    <row r="54" spans="1:6" x14ac:dyDescent="0.3">
      <c r="A54">
        <v>47</v>
      </c>
      <c r="B54" s="3">
        <f t="shared" si="0"/>
        <v>99.059710923258393</v>
      </c>
      <c r="C54" s="3">
        <f t="shared" si="1"/>
        <v>104.85569724727576</v>
      </c>
      <c r="E54" s="7">
        <f t="shared" ca="1" si="2"/>
        <v>0.95593568811357921</v>
      </c>
      <c r="F54" s="7">
        <f t="shared" ca="1" si="3"/>
        <v>137.78674734530242</v>
      </c>
    </row>
    <row r="55" spans="1:6" x14ac:dyDescent="0.3">
      <c r="A55">
        <v>48</v>
      </c>
      <c r="B55" s="3">
        <f t="shared" si="0"/>
        <v>104.01269646942131</v>
      </c>
      <c r="C55" s="3">
        <f t="shared" si="1"/>
        <v>110.23176380641604</v>
      </c>
      <c r="E55" s="7">
        <f t="shared" ca="1" si="2"/>
        <v>0.97740269002052793</v>
      </c>
      <c r="F55" s="7">
        <f t="shared" ca="1" si="3"/>
        <v>134.67313750447741</v>
      </c>
    </row>
    <row r="56" spans="1:6" x14ac:dyDescent="0.3">
      <c r="A56">
        <v>49</v>
      </c>
      <c r="B56" s="3">
        <f t="shared" si="0"/>
        <v>109.21333129289239</v>
      </c>
      <c r="C56" s="3">
        <f t="shared" si="1"/>
        <v>115.88346719223392</v>
      </c>
      <c r="E56" s="7">
        <f t="shared" ca="1" si="2"/>
        <v>0.96179662094341656</v>
      </c>
      <c r="F56" s="7">
        <f t="shared" ca="1" si="3"/>
        <v>129.52816858365446</v>
      </c>
    </row>
    <row r="57" spans="1:6" x14ac:dyDescent="0.3">
      <c r="A57">
        <v>50</v>
      </c>
      <c r="B57" s="3">
        <f t="shared" si="0"/>
        <v>114.67399785753702</v>
      </c>
      <c r="C57" s="3">
        <f t="shared" si="1"/>
        <v>121.82493960703474</v>
      </c>
      <c r="E57" s="7">
        <f t="shared" ca="1" si="2"/>
        <v>0.97765071559313688</v>
      </c>
      <c r="F57" s="7">
        <f t="shared" ca="1" si="3"/>
        <v>126.63330670527826</v>
      </c>
    </row>
    <row r="58" spans="1:6" x14ac:dyDescent="0.3">
      <c r="A58">
        <v>51</v>
      </c>
      <c r="B58" s="3">
        <f t="shared" si="0"/>
        <v>120.40769775041387</v>
      </c>
      <c r="C58" s="3">
        <f t="shared" si="1"/>
        <v>128.07103782663037</v>
      </c>
      <c r="E58" s="7">
        <f t="shared" ca="1" si="2"/>
        <v>1.2315792557414569</v>
      </c>
      <c r="F58" s="7">
        <f t="shared" ca="1" si="3"/>
        <v>155.95895362416624</v>
      </c>
    </row>
    <row r="59" spans="1:6" x14ac:dyDescent="0.3">
      <c r="A59">
        <v>52</v>
      </c>
      <c r="B59" s="3">
        <f t="shared" si="0"/>
        <v>126.42808263793458</v>
      </c>
      <c r="C59" s="3">
        <f t="shared" si="1"/>
        <v>134.63738035001691</v>
      </c>
      <c r="E59" s="7">
        <f t="shared" ca="1" si="2"/>
        <v>1.0151667385088545</v>
      </c>
      <c r="F59" s="7">
        <f t="shared" ca="1" si="3"/>
        <v>158.32434229189855</v>
      </c>
    </row>
    <row r="60" spans="1:6" x14ac:dyDescent="0.3">
      <c r="A60">
        <v>53</v>
      </c>
      <c r="B60" s="3">
        <f t="shared" si="0"/>
        <v>132.74948676983132</v>
      </c>
      <c r="C60" s="3">
        <f t="shared" si="1"/>
        <v>141.54038645375809</v>
      </c>
      <c r="E60" s="7">
        <f t="shared" ca="1" si="2"/>
        <v>0.94958660555265428</v>
      </c>
      <c r="F60" s="7">
        <f t="shared" ca="1" si="3"/>
        <v>150.34267477332048</v>
      </c>
    </row>
    <row r="61" spans="1:6" x14ac:dyDescent="0.3">
      <c r="A61">
        <v>54</v>
      </c>
      <c r="B61" s="3">
        <f t="shared" si="0"/>
        <v>139.38696110832291</v>
      </c>
      <c r="C61" s="3">
        <f t="shared" si="1"/>
        <v>148.79731724872838</v>
      </c>
      <c r="E61" s="7">
        <f t="shared" ca="1" si="2"/>
        <v>0.92516462184789006</v>
      </c>
      <c r="F61" s="7">
        <f t="shared" ca="1" si="3"/>
        <v>139.09172385425936</v>
      </c>
    </row>
    <row r="62" spans="1:6" x14ac:dyDescent="0.3">
      <c r="A62">
        <v>55</v>
      </c>
      <c r="B62" s="3">
        <f t="shared" si="0"/>
        <v>146.35630916373907</v>
      </c>
      <c r="C62" s="3">
        <f t="shared" si="1"/>
        <v>156.42631884188171</v>
      </c>
      <c r="E62" s="7">
        <f t="shared" ca="1" si="2"/>
        <v>0.96341792899761947</v>
      </c>
      <c r="F62" s="7">
        <f t="shared" ca="1" si="3"/>
        <v>134.00346053637932</v>
      </c>
    </row>
    <row r="63" spans="1:6" x14ac:dyDescent="0.3">
      <c r="A63">
        <v>56</v>
      </c>
      <c r="B63" s="3">
        <f t="shared" si="0"/>
        <v>153.67412462192604</v>
      </c>
      <c r="C63" s="3">
        <f t="shared" si="1"/>
        <v>164.44646771097055</v>
      </c>
      <c r="E63" s="7">
        <f t="shared" ca="1" si="2"/>
        <v>0.9844816822373732</v>
      </c>
      <c r="F63" s="7">
        <f t="shared" ca="1" si="3"/>
        <v>131.92395225448416</v>
      </c>
    </row>
    <row r="64" spans="1:6" x14ac:dyDescent="0.3">
      <c r="A64">
        <v>57</v>
      </c>
      <c r="B64" s="3">
        <f t="shared" si="0"/>
        <v>161.35783085302234</v>
      </c>
      <c r="C64" s="3">
        <f t="shared" si="1"/>
        <v>172.87781840567641</v>
      </c>
      <c r="E64" s="7">
        <f t="shared" ca="1" si="2"/>
        <v>0.91360246643133414</v>
      </c>
      <c r="F64" s="7">
        <f t="shared" ca="1" si="3"/>
        <v>120.5260481610663</v>
      </c>
    </row>
    <row r="65" spans="1:6" x14ac:dyDescent="0.3">
      <c r="A65">
        <v>58</v>
      </c>
      <c r="B65" s="3">
        <f t="shared" si="0"/>
        <v>169.42572239567346</v>
      </c>
      <c r="C65" s="3">
        <f t="shared" si="1"/>
        <v>181.74145369443067</v>
      </c>
      <c r="E65" s="7">
        <f t="shared" ca="1" si="2"/>
        <v>0.99542587601830002</v>
      </c>
      <c r="F65" s="7">
        <f t="shared" ca="1" si="3"/>
        <v>119.97474707375324</v>
      </c>
    </row>
    <row r="66" spans="1:6" x14ac:dyDescent="0.3">
      <c r="A66">
        <v>59</v>
      </c>
      <c r="B66" s="3">
        <f t="shared" si="0"/>
        <v>177.89700851545714</v>
      </c>
      <c r="C66" s="3">
        <f t="shared" si="1"/>
        <v>191.05953728231651</v>
      </c>
      <c r="E66" s="7">
        <f t="shared" ca="1" si="2"/>
        <v>0.91035565048877987</v>
      </c>
      <c r="F66" s="7">
        <f t="shared" ca="1" si="3"/>
        <v>109.21968891455346</v>
      </c>
    </row>
    <row r="67" spans="1:6" x14ac:dyDescent="0.3">
      <c r="A67">
        <v>60</v>
      </c>
      <c r="B67" s="3">
        <f t="shared" si="0"/>
        <v>186.79185894123</v>
      </c>
      <c r="C67" s="3">
        <f t="shared" si="1"/>
        <v>200.85536923187669</v>
      </c>
      <c r="E67" s="7">
        <f t="shared" ca="1" si="2"/>
        <v>1.2298013810573389</v>
      </c>
      <c r="F67" s="7">
        <f t="shared" ca="1" si="3"/>
        <v>134.31852426577078</v>
      </c>
    </row>
    <row r="68" spans="1:6" x14ac:dyDescent="0.3">
      <c r="A68">
        <v>61</v>
      </c>
      <c r="B68" s="3">
        <f t="shared" si="0"/>
        <v>196.13145188829151</v>
      </c>
      <c r="C68" s="3">
        <f t="shared" si="1"/>
        <v>211.15344422540616</v>
      </c>
      <c r="E68" s="7">
        <f t="shared" ca="1" si="2"/>
        <v>1.110154221601608</v>
      </c>
      <c r="F68" s="7">
        <f t="shared" ca="1" si="3"/>
        <v>149.11427675294345</v>
      </c>
    </row>
    <row r="69" spans="1:6" x14ac:dyDescent="0.3">
      <c r="A69">
        <v>62</v>
      </c>
      <c r="B69" s="3">
        <f t="shared" si="0"/>
        <v>205.93802448270608</v>
      </c>
      <c r="C69" s="3">
        <f t="shared" si="1"/>
        <v>221.97951281441635</v>
      </c>
      <c r="E69" s="7">
        <f t="shared" ca="1" si="2"/>
        <v>1.0862399451654019</v>
      </c>
      <c r="F69" s="7">
        <f t="shared" ca="1" si="3"/>
        <v>161.97388380349585</v>
      </c>
    </row>
    <row r="70" spans="1:6" x14ac:dyDescent="0.3">
      <c r="A70">
        <v>63</v>
      </c>
      <c r="B70" s="3">
        <f t="shared" si="0"/>
        <v>216.23492570684141</v>
      </c>
      <c r="C70" s="3">
        <f t="shared" si="1"/>
        <v>233.36064580942721</v>
      </c>
      <c r="E70" s="7">
        <f t="shared" ca="1" si="2"/>
        <v>1.1072639361934504</v>
      </c>
      <c r="F70" s="7">
        <f t="shared" ca="1" si="3"/>
        <v>179.34784014079938</v>
      </c>
    </row>
    <row r="71" spans="1:6" x14ac:dyDescent="0.3">
      <c r="A71">
        <v>64</v>
      </c>
      <c r="B71" s="3">
        <f t="shared" si="0"/>
        <v>227.04667199218349</v>
      </c>
      <c r="C71" s="3">
        <f t="shared" si="1"/>
        <v>245.32530197109352</v>
      </c>
      <c r="E71" s="7">
        <f t="shared" ca="1" si="2"/>
        <v>1.2099699909082153</v>
      </c>
      <c r="F71" s="7">
        <f t="shared" ca="1" si="3"/>
        <v>217.00550450457109</v>
      </c>
    </row>
    <row r="72" spans="1:6" x14ac:dyDescent="0.3">
      <c r="A72">
        <v>65</v>
      </c>
      <c r="B72" s="3">
        <f t="shared" si="0"/>
        <v>238.39900559179267</v>
      </c>
      <c r="C72" s="3">
        <f t="shared" si="1"/>
        <v>257.90339917193063</v>
      </c>
      <c r="E72" s="7">
        <f t="shared" ca="1" si="2"/>
        <v>0.94375359245770474</v>
      </c>
      <c r="F72" s="7">
        <f t="shared" ca="1" si="3"/>
        <v>204.79972445928558</v>
      </c>
    </row>
    <row r="73" spans="1:6" x14ac:dyDescent="0.3">
      <c r="A73">
        <v>66</v>
      </c>
      <c r="B73" s="3">
        <f t="shared" ref="B73:B107" si="4">B72*$E$4</f>
        <v>250.31895587138231</v>
      </c>
      <c r="C73" s="3">
        <f t="shared" ref="C73:C107" si="5">$C$7*EXP($D$4*A73)</f>
        <v>271.12638920657895</v>
      </c>
      <c r="E73" s="7">
        <f t="shared" ref="E73:E107" ca="1" si="6">_xlfn.NORM.INV(RAND(),$E$4,$F$4)</f>
        <v>0.81808925972535917</v>
      </c>
      <c r="F73" s="7">
        <f t="shared" ref="F73:F107" ca="1" si="7">E73*F72</f>
        <v>167.54445497485449</v>
      </c>
    </row>
    <row r="74" spans="1:6" x14ac:dyDescent="0.3">
      <c r="A74">
        <v>67</v>
      </c>
      <c r="B74" s="3">
        <f t="shared" si="4"/>
        <v>262.83490366495147</v>
      </c>
      <c r="C74" s="3">
        <f t="shared" si="5"/>
        <v>285.02733643767283</v>
      </c>
      <c r="E74" s="7">
        <f t="shared" ca="1" si="6"/>
        <v>1.1133306193300245</v>
      </c>
      <c r="F74" s="7">
        <f t="shared" ca="1" si="7"/>
        <v>186.53237182246616</v>
      </c>
    </row>
    <row r="75" spans="1:6" x14ac:dyDescent="0.3">
      <c r="A75">
        <v>68</v>
      </c>
      <c r="B75" s="3">
        <f t="shared" si="4"/>
        <v>275.97664884819903</v>
      </c>
      <c r="C75" s="3">
        <f t="shared" si="5"/>
        <v>299.64100047397028</v>
      </c>
      <c r="E75" s="7">
        <f t="shared" ca="1" si="6"/>
        <v>1.0941967841553364</v>
      </c>
      <c r="F75" s="7">
        <f t="shared" ca="1" si="7"/>
        <v>204.10312138900997</v>
      </c>
    </row>
    <row r="76" spans="1:6" x14ac:dyDescent="0.3">
      <c r="A76">
        <v>69</v>
      </c>
      <c r="B76" s="3">
        <f t="shared" si="4"/>
        <v>289.77548129060898</v>
      </c>
      <c r="C76" s="3">
        <f t="shared" si="5"/>
        <v>315.00392308747939</v>
      </c>
      <c r="E76" s="7">
        <f t="shared" ca="1" si="6"/>
        <v>1.0344334932321002</v>
      </c>
      <c r="F76" s="7">
        <f t="shared" ca="1" si="7"/>
        <v>211.13110483800898</v>
      </c>
    </row>
    <row r="77" spans="1:6" x14ac:dyDescent="0.3">
      <c r="A77">
        <v>70</v>
      </c>
      <c r="B77" s="3">
        <f t="shared" si="4"/>
        <v>304.26425535513943</v>
      </c>
      <c r="C77" s="3">
        <f t="shared" si="5"/>
        <v>331.15451958692313</v>
      </c>
      <c r="E77" s="7">
        <f t="shared" ca="1" si="6"/>
        <v>1.1081163663045177</v>
      </c>
      <c r="F77" s="7">
        <f t="shared" ca="1" si="7"/>
        <v>233.9578327069527</v>
      </c>
    </row>
    <row r="78" spans="1:6" x14ac:dyDescent="0.3">
      <c r="A78">
        <v>71</v>
      </c>
      <c r="B78" s="3">
        <f t="shared" si="4"/>
        <v>319.47746812289643</v>
      </c>
      <c r="C78" s="3">
        <f t="shared" si="5"/>
        <v>348.13317487602029</v>
      </c>
      <c r="E78" s="7">
        <f t="shared" ca="1" si="6"/>
        <v>1.0596235005785231</v>
      </c>
      <c r="F78" s="7">
        <f t="shared" ca="1" si="7"/>
        <v>247.90721768070568</v>
      </c>
    </row>
    <row r="79" spans="1:6" x14ac:dyDescent="0.3">
      <c r="A79">
        <v>72</v>
      </c>
      <c r="B79" s="3">
        <f t="shared" si="4"/>
        <v>335.45134152904126</v>
      </c>
      <c r="C79" s="3">
        <f t="shared" si="5"/>
        <v>365.9823444367799</v>
      </c>
      <c r="E79" s="7">
        <f t="shared" ca="1" si="6"/>
        <v>1.0607166177174776</v>
      </c>
      <c r="F79" s="7">
        <f t="shared" ca="1" si="7"/>
        <v>262.95930544602862</v>
      </c>
    </row>
    <row r="80" spans="1:6" x14ac:dyDescent="0.3">
      <c r="A80">
        <v>73</v>
      </c>
      <c r="B80" s="3">
        <f t="shared" si="4"/>
        <v>352.22390860549336</v>
      </c>
      <c r="C80" s="3">
        <f t="shared" si="5"/>
        <v>384.74666049032135</v>
      </c>
      <c r="E80" s="7">
        <f t="shared" ca="1" si="6"/>
        <v>1.0337532292432403</v>
      </c>
      <c r="F80" s="7">
        <f t="shared" ca="1" si="7"/>
        <v>271.83503116439169</v>
      </c>
    </row>
    <row r="81" spans="1:6" x14ac:dyDescent="0.3">
      <c r="A81">
        <v>74</v>
      </c>
      <c r="B81" s="3">
        <f t="shared" si="4"/>
        <v>369.83510403576804</v>
      </c>
      <c r="C81" s="3">
        <f t="shared" si="5"/>
        <v>404.47304360067398</v>
      </c>
      <c r="E81" s="7">
        <f t="shared" ca="1" si="6"/>
        <v>0.9680995920993295</v>
      </c>
      <c r="F81" s="7">
        <f t="shared" ca="1" si="7"/>
        <v>263.16338278855613</v>
      </c>
    </row>
    <row r="82" spans="1:6" x14ac:dyDescent="0.3">
      <c r="A82">
        <v>75</v>
      </c>
      <c r="B82" s="3">
        <f t="shared" si="4"/>
        <v>388.32685923755645</v>
      </c>
      <c r="C82" s="3">
        <f t="shared" si="5"/>
        <v>425.21082000062785</v>
      </c>
      <c r="E82" s="7">
        <f t="shared" ca="1" si="6"/>
        <v>0.9203260805387099</v>
      </c>
      <c r="F82" s="7">
        <f t="shared" ca="1" si="7"/>
        <v>242.19612462310005</v>
      </c>
    </row>
    <row r="83" spans="1:6" x14ac:dyDescent="0.3">
      <c r="A83">
        <v>76</v>
      </c>
      <c r="B83" s="3">
        <f t="shared" si="4"/>
        <v>407.74320219943428</v>
      </c>
      <c r="C83" s="3">
        <f t="shared" si="5"/>
        <v>447.01184493300838</v>
      </c>
      <c r="E83" s="7">
        <f t="shared" ca="1" si="6"/>
        <v>0.99242077244541327</v>
      </c>
      <c r="F83" s="7">
        <f t="shared" ca="1" si="7"/>
        <v>240.36046508174252</v>
      </c>
    </row>
    <row r="84" spans="1:6" x14ac:dyDescent="0.3">
      <c r="A84">
        <v>77</v>
      </c>
      <c r="B84" s="3">
        <f t="shared" si="4"/>
        <v>428.130362309406</v>
      </c>
      <c r="C84" s="3">
        <f t="shared" si="5"/>
        <v>469.93063231579288</v>
      </c>
      <c r="E84" s="7">
        <f t="shared" ca="1" si="6"/>
        <v>1.0614599875630646</v>
      </c>
      <c r="F84" s="7">
        <f t="shared" ca="1" si="7"/>
        <v>255.13301627631884</v>
      </c>
    </row>
    <row r="85" spans="1:6" x14ac:dyDescent="0.3">
      <c r="A85">
        <v>78</v>
      </c>
      <c r="B85" s="3">
        <f t="shared" si="4"/>
        <v>449.5368804248763</v>
      </c>
      <c r="C85" s="3">
        <f t="shared" si="5"/>
        <v>494.02449105530189</v>
      </c>
      <c r="E85" s="7">
        <f t="shared" ca="1" si="6"/>
        <v>1.1747614484809845</v>
      </c>
      <c r="F85" s="7">
        <f t="shared" ca="1" si="7"/>
        <v>299.72043175609093</v>
      </c>
    </row>
    <row r="86" spans="1:6" x14ac:dyDescent="0.3">
      <c r="A86">
        <v>79</v>
      </c>
      <c r="B86" s="3">
        <f t="shared" si="4"/>
        <v>472.01372444612014</v>
      </c>
      <c r="C86" s="3">
        <f t="shared" si="5"/>
        <v>519.35366834831439</v>
      </c>
      <c r="E86" s="7">
        <f t="shared" ca="1" si="6"/>
        <v>0.99363463348425396</v>
      </c>
      <c r="F86" s="7">
        <f t="shared" ca="1" si="7"/>
        <v>297.81260135570574</v>
      </c>
    </row>
    <row r="87" spans="1:6" x14ac:dyDescent="0.3">
      <c r="A87">
        <v>80</v>
      </c>
      <c r="B87" s="3">
        <f t="shared" si="4"/>
        <v>495.61441066842616</v>
      </c>
      <c r="C87" s="3">
        <f t="shared" si="5"/>
        <v>545.98150033144236</v>
      </c>
      <c r="E87" s="7">
        <f t="shared" ca="1" si="6"/>
        <v>1.0063906208839952</v>
      </c>
      <c r="F87" s="7">
        <f t="shared" ca="1" si="7"/>
        <v>299.71580878544643</v>
      </c>
    </row>
    <row r="88" spans="1:6" x14ac:dyDescent="0.3">
      <c r="A88">
        <v>81</v>
      </c>
      <c r="B88" s="3">
        <f t="shared" si="4"/>
        <v>520.39513120184745</v>
      </c>
      <c r="C88" s="3">
        <f t="shared" si="5"/>
        <v>573.97457045446185</v>
      </c>
      <c r="E88" s="7">
        <f t="shared" ca="1" si="6"/>
        <v>1.1017513047962491</v>
      </c>
      <c r="F88" s="7">
        <f t="shared" ca="1" si="7"/>
        <v>330.21228339742868</v>
      </c>
    </row>
    <row r="89" spans="1:6" x14ac:dyDescent="0.3">
      <c r="A89">
        <v>82</v>
      </c>
      <c r="B89" s="3">
        <f t="shared" si="4"/>
        <v>546.41488776193989</v>
      </c>
      <c r="C89" s="3">
        <f t="shared" si="5"/>
        <v>603.40287597361998</v>
      </c>
      <c r="E89" s="7">
        <f t="shared" ca="1" si="6"/>
        <v>0.92391167516250938</v>
      </c>
      <c r="F89" s="7">
        <f t="shared" ca="1" si="7"/>
        <v>305.08698391295559</v>
      </c>
    </row>
    <row r="90" spans="1:6" x14ac:dyDescent="0.3">
      <c r="A90">
        <v>83</v>
      </c>
      <c r="B90" s="3">
        <f t="shared" si="4"/>
        <v>573.73563215003696</v>
      </c>
      <c r="C90" s="3">
        <f t="shared" si="5"/>
        <v>634.3400029812334</v>
      </c>
      <c r="E90" s="7">
        <f t="shared" ca="1" si="6"/>
        <v>1.2373652444963301</v>
      </c>
      <c r="F90" s="7">
        <f t="shared" ca="1" si="7"/>
        <v>377.50403044210225</v>
      </c>
    </row>
    <row r="91" spans="1:6" x14ac:dyDescent="0.3">
      <c r="A91">
        <v>84</v>
      </c>
      <c r="B91" s="3">
        <f t="shared" si="4"/>
        <v>602.42241375753883</v>
      </c>
      <c r="C91" s="3">
        <f t="shared" si="5"/>
        <v>666.86331040925154</v>
      </c>
      <c r="E91" s="7">
        <f t="shared" ca="1" si="6"/>
        <v>1.1703300255562952</v>
      </c>
      <c r="F91" s="7">
        <f t="shared" ca="1" si="7"/>
        <v>441.80430159490993</v>
      </c>
    </row>
    <row r="92" spans="1:6" x14ac:dyDescent="0.3">
      <c r="A92">
        <v>85</v>
      </c>
      <c r="B92" s="3">
        <f t="shared" si="4"/>
        <v>632.54353444541584</v>
      </c>
      <c r="C92" s="3">
        <f t="shared" si="5"/>
        <v>701.05412346687854</v>
      </c>
      <c r="E92" s="7">
        <f t="shared" ca="1" si="6"/>
        <v>0.97622696133763431</v>
      </c>
      <c r="F92" s="7">
        <f t="shared" ca="1" si="7"/>
        <v>431.30127085189469</v>
      </c>
    </row>
    <row r="93" spans="1:6" x14ac:dyDescent="0.3">
      <c r="A93">
        <v>86</v>
      </c>
      <c r="B93" s="3">
        <f t="shared" si="4"/>
        <v>664.1707111676867</v>
      </c>
      <c r="C93" s="3">
        <f t="shared" si="5"/>
        <v>736.99793699595784</v>
      </c>
      <c r="E93" s="7">
        <f t="shared" ca="1" si="6"/>
        <v>1.0609068871231828</v>
      </c>
      <c r="F93" s="7">
        <f t="shared" ca="1" si="7"/>
        <v>457.57048867175632</v>
      </c>
    </row>
    <row r="94" spans="1:6" x14ac:dyDescent="0.3">
      <c r="A94">
        <v>87</v>
      </c>
      <c r="B94" s="3">
        <f t="shared" si="4"/>
        <v>697.37924672607107</v>
      </c>
      <c r="C94" s="3">
        <f t="shared" si="5"/>
        <v>774.78462925260897</v>
      </c>
      <c r="E94" s="7">
        <f t="shared" ca="1" si="6"/>
        <v>1.1785716525013674</v>
      </c>
      <c r="F94" s="7">
        <f t="shared" ca="1" si="7"/>
        <v>539.27960696973003</v>
      </c>
    </row>
    <row r="95" spans="1:6" x14ac:dyDescent="0.3">
      <c r="A95">
        <v>88</v>
      </c>
      <c r="B95" s="3">
        <f t="shared" si="4"/>
        <v>732.24820906237471</v>
      </c>
      <c r="C95" s="3">
        <f t="shared" si="5"/>
        <v>814.50868664968141</v>
      </c>
      <c r="E95" s="7">
        <f t="shared" ca="1" si="6"/>
        <v>1.1583172446385115</v>
      </c>
      <c r="F95" s="7">
        <f t="shared" ca="1" si="7"/>
        <v>624.6568684349171</v>
      </c>
    </row>
    <row r="96" spans="1:6" x14ac:dyDescent="0.3">
      <c r="A96">
        <v>89</v>
      </c>
      <c r="B96" s="3">
        <f t="shared" si="4"/>
        <v>768.86061951549345</v>
      </c>
      <c r="C96" s="3">
        <f t="shared" si="5"/>
        <v>856.26944002200594</v>
      </c>
      <c r="E96" s="7">
        <f t="shared" ca="1" si="6"/>
        <v>0.93883629357003817</v>
      </c>
      <c r="F96" s="7">
        <f t="shared" ca="1" si="7"/>
        <v>586.45053911450452</v>
      </c>
    </row>
    <row r="97" spans="1:6" x14ac:dyDescent="0.3">
      <c r="A97">
        <v>90</v>
      </c>
      <c r="B97" s="3">
        <f t="shared" si="4"/>
        <v>807.30365049126817</v>
      </c>
      <c r="C97" s="3">
        <f t="shared" si="5"/>
        <v>900.17131300521805</v>
      </c>
      <c r="E97" s="7">
        <f t="shared" ca="1" si="6"/>
        <v>1.0985016795439149</v>
      </c>
      <c r="F97" s="7">
        <f t="shared" ca="1" si="7"/>
        <v>644.21690218671756</v>
      </c>
    </row>
    <row r="98" spans="1:6" x14ac:dyDescent="0.3">
      <c r="A98">
        <v>91</v>
      </c>
      <c r="B98" s="3">
        <f t="shared" si="4"/>
        <v>847.66883301583164</v>
      </c>
      <c r="C98" s="3">
        <f t="shared" si="5"/>
        <v>946.32408314924066</v>
      </c>
      <c r="E98" s="7">
        <f t="shared" ca="1" si="6"/>
        <v>1.0348042815103067</v>
      </c>
      <c r="F98" s="7">
        <f t="shared" ca="1" si="7"/>
        <v>666.63840860412176</v>
      </c>
    </row>
    <row r="99" spans="1:6" x14ac:dyDescent="0.3">
      <c r="A99">
        <v>92</v>
      </c>
      <c r="B99" s="3">
        <f t="shared" si="4"/>
        <v>890.05227466662325</v>
      </c>
      <c r="C99" s="3">
        <f t="shared" si="5"/>
        <v>994.84315641933858</v>
      </c>
      <c r="E99" s="7">
        <f t="shared" ca="1" si="6"/>
        <v>1.1142361605024165</v>
      </c>
      <c r="F99" s="7">
        <f t="shared" ca="1" si="7"/>
        <v>742.7926208464977</v>
      </c>
    </row>
    <row r="100" spans="1:6" x14ac:dyDescent="0.3">
      <c r="A100">
        <v>93</v>
      </c>
      <c r="B100" s="3">
        <f t="shared" si="4"/>
        <v>934.55488839995439</v>
      </c>
      <c r="C100" s="3">
        <f t="shared" si="5"/>
        <v>1045.8498557711423</v>
      </c>
      <c r="E100" s="7">
        <f t="shared" ca="1" si="6"/>
        <v>0.97028178905119022</v>
      </c>
      <c r="F100" s="7">
        <f t="shared" ca="1" si="7"/>
        <v>720.71815304896222</v>
      </c>
    </row>
    <row r="101" spans="1:6" x14ac:dyDescent="0.3">
      <c r="A101">
        <v>94</v>
      </c>
      <c r="B101" s="3">
        <f t="shared" si="4"/>
        <v>981.28263281995214</v>
      </c>
      <c r="C101" s="3">
        <f t="shared" si="5"/>
        <v>1099.4717245212353</v>
      </c>
      <c r="E101" s="7">
        <f t="shared" ca="1" si="6"/>
        <v>1.0735032838200391</v>
      </c>
      <c r="F101" s="7">
        <f t="shared" ca="1" si="7"/>
        <v>773.6933040067745</v>
      </c>
    </row>
    <row r="102" spans="1:6" x14ac:dyDescent="0.3">
      <c r="A102">
        <v>95</v>
      </c>
      <c r="B102" s="3">
        <f t="shared" si="4"/>
        <v>1030.3467644609498</v>
      </c>
      <c r="C102" s="3">
        <f t="shared" si="5"/>
        <v>1155.8428452718767</v>
      </c>
      <c r="E102" s="7">
        <f t="shared" ca="1" si="6"/>
        <v>0.99977408732149986</v>
      </c>
      <c r="F102" s="7">
        <f t="shared" ca="1" si="7"/>
        <v>773.51851688012869</v>
      </c>
    </row>
    <row r="103" spans="1:6" x14ac:dyDescent="0.3">
      <c r="A103">
        <v>96</v>
      </c>
      <c r="B103" s="3">
        <f t="shared" si="4"/>
        <v>1081.8641026839973</v>
      </c>
      <c r="C103" s="3">
        <f t="shared" si="5"/>
        <v>1215.1041751873497</v>
      </c>
      <c r="E103" s="7">
        <f t="shared" ca="1" si="6"/>
        <v>0.82249302747750264</v>
      </c>
      <c r="F103" s="7">
        <f t="shared" ca="1" si="7"/>
        <v>636.21358675864474</v>
      </c>
    </row>
    <row r="104" spans="1:6" x14ac:dyDescent="0.3">
      <c r="A104">
        <v>97</v>
      </c>
      <c r="B104" s="3">
        <f t="shared" si="4"/>
        <v>1135.9573078181973</v>
      </c>
      <c r="C104" s="3">
        <f t="shared" si="5"/>
        <v>1277.4038984602892</v>
      </c>
      <c r="E104" s="7">
        <f t="shared" ca="1" si="6"/>
        <v>1.2597996499002608</v>
      </c>
      <c r="F104" s="7">
        <f t="shared" ca="1" si="7"/>
        <v>801.50165386032984</v>
      </c>
    </row>
    <row r="105" spans="1:6" x14ac:dyDescent="0.3">
      <c r="A105">
        <v>98</v>
      </c>
      <c r="B105" s="3">
        <f t="shared" si="4"/>
        <v>1192.7551732091072</v>
      </c>
      <c r="C105" s="3">
        <f t="shared" si="5"/>
        <v>1342.8977968493552</v>
      </c>
      <c r="E105" s="7">
        <f t="shared" ca="1" si="6"/>
        <v>1.0418878934875921</v>
      </c>
      <c r="F105" s="7">
        <f t="shared" ca="1" si="7"/>
        <v>835.07486976736027</v>
      </c>
    </row>
    <row r="106" spans="1:6" x14ac:dyDescent="0.3">
      <c r="A106">
        <v>99</v>
      </c>
      <c r="B106" s="3">
        <f t="shared" si="4"/>
        <v>1252.3929318695625</v>
      </c>
      <c r="C106" s="3">
        <f t="shared" si="5"/>
        <v>1411.7496392147686</v>
      </c>
      <c r="E106" s="7">
        <f t="shared" ca="1" si="6"/>
        <v>1.031024575951109</v>
      </c>
      <c r="F106" s="7">
        <f t="shared" ca="1" si="7"/>
        <v>860.98271348932019</v>
      </c>
    </row>
    <row r="107" spans="1:6" x14ac:dyDescent="0.3">
      <c r="A107">
        <v>100</v>
      </c>
      <c r="B107" s="3">
        <f t="shared" si="4"/>
        <v>1315.0125784630407</v>
      </c>
      <c r="C107" s="3">
        <f t="shared" si="5"/>
        <v>1484.1315910257661</v>
      </c>
      <c r="E107" s="7">
        <f t="shared" ca="1" si="6"/>
        <v>1.1229957257164844</v>
      </c>
      <c r="F107" s="7">
        <f t="shared" ca="1" si="7"/>
        <v>966.87990716428715</v>
      </c>
    </row>
    <row r="108" spans="1:6" x14ac:dyDescent="0.3">
      <c r="B108" s="3"/>
      <c r="C108" s="3"/>
    </row>
    <row r="109" spans="1:6" x14ac:dyDescent="0.3">
      <c r="B109" s="3"/>
      <c r="C109" s="3"/>
      <c r="D109" s="3"/>
    </row>
    <row r="110" spans="1:6" x14ac:dyDescent="0.3">
      <c r="B110" s="3"/>
      <c r="C110" s="3"/>
      <c r="D110" s="3"/>
    </row>
    <row r="111" spans="1:6" x14ac:dyDescent="0.3">
      <c r="B111" s="3"/>
      <c r="C111" s="3"/>
      <c r="D111" s="3"/>
    </row>
    <row r="112" spans="1:6" x14ac:dyDescent="0.3">
      <c r="B112" s="3"/>
      <c r="C112" s="3"/>
      <c r="D112" s="3"/>
    </row>
    <row r="113" spans="2:4" x14ac:dyDescent="0.3">
      <c r="B113" s="3"/>
      <c r="C113" s="3"/>
      <c r="D113" s="3"/>
    </row>
    <row r="114" spans="2:4" x14ac:dyDescent="0.3">
      <c r="B114" s="3"/>
      <c r="C114" s="3"/>
      <c r="D114" s="3"/>
    </row>
    <row r="115" spans="2:4" x14ac:dyDescent="0.3">
      <c r="B115" s="3"/>
      <c r="C115" s="3"/>
      <c r="D115" s="3"/>
    </row>
    <row r="116" spans="2:4" x14ac:dyDescent="0.3">
      <c r="B116" s="3"/>
      <c r="C116" s="3"/>
      <c r="D116" s="3"/>
    </row>
    <row r="117" spans="2:4" x14ac:dyDescent="0.3">
      <c r="B117" s="3"/>
      <c r="C117" s="3"/>
      <c r="D117" s="3"/>
    </row>
    <row r="118" spans="2:4" x14ac:dyDescent="0.3">
      <c r="B118" s="3"/>
      <c r="C118" s="3"/>
      <c r="D118" s="3"/>
    </row>
    <row r="119" spans="2:4" x14ac:dyDescent="0.3">
      <c r="B119" s="3"/>
      <c r="C119" s="3"/>
      <c r="D119" s="3"/>
    </row>
    <row r="120" spans="2:4" x14ac:dyDescent="0.3">
      <c r="B120" s="3"/>
      <c r="C120" s="3"/>
      <c r="D120" s="3"/>
    </row>
    <row r="121" spans="2:4" x14ac:dyDescent="0.3">
      <c r="B121" s="3"/>
      <c r="C121" s="3"/>
      <c r="D121" s="3"/>
    </row>
    <row r="122" spans="2:4" x14ac:dyDescent="0.3">
      <c r="B122" s="3"/>
      <c r="C122" s="3"/>
      <c r="D122" s="3"/>
    </row>
    <row r="123" spans="2:4" x14ac:dyDescent="0.3">
      <c r="B123" s="3"/>
      <c r="C123" s="3"/>
      <c r="D123" s="3"/>
    </row>
    <row r="124" spans="2:4" x14ac:dyDescent="0.3">
      <c r="B124" s="3"/>
      <c r="C124" s="3"/>
      <c r="D124" s="3"/>
    </row>
    <row r="125" spans="2:4" x14ac:dyDescent="0.3">
      <c r="B125" s="3"/>
      <c r="C125" s="3"/>
      <c r="D125" s="3"/>
    </row>
    <row r="126" spans="2:4" x14ac:dyDescent="0.3">
      <c r="B126" s="3"/>
      <c r="C126" s="3"/>
      <c r="D126" s="3"/>
    </row>
    <row r="127" spans="2:4" x14ac:dyDescent="0.3">
      <c r="B127" s="3"/>
      <c r="C127" s="3"/>
      <c r="D127" s="3"/>
    </row>
    <row r="128" spans="2:4" x14ac:dyDescent="0.3">
      <c r="B128" s="3"/>
      <c r="C128" s="3"/>
      <c r="D128" s="3"/>
    </row>
    <row r="129" spans="2:4" x14ac:dyDescent="0.3">
      <c r="B129" s="3"/>
      <c r="C129" s="3"/>
      <c r="D129" s="3"/>
    </row>
    <row r="130" spans="2:4" x14ac:dyDescent="0.3">
      <c r="B130" s="3"/>
      <c r="C130" s="3"/>
      <c r="D130" s="3"/>
    </row>
    <row r="131" spans="2:4" x14ac:dyDescent="0.3">
      <c r="B131" s="3"/>
      <c r="C131" s="3"/>
      <c r="D131" s="3"/>
    </row>
    <row r="132" spans="2:4" x14ac:dyDescent="0.3">
      <c r="B132" s="3"/>
      <c r="C132" s="3"/>
      <c r="D132" s="3"/>
    </row>
    <row r="133" spans="2:4" x14ac:dyDescent="0.3">
      <c r="B133" s="3"/>
      <c r="C133" s="3"/>
      <c r="D133" s="3"/>
    </row>
    <row r="134" spans="2:4" x14ac:dyDescent="0.3">
      <c r="B134" s="3"/>
      <c r="C134" s="3"/>
      <c r="D134" s="3"/>
    </row>
    <row r="135" spans="2:4" x14ac:dyDescent="0.3">
      <c r="B135" s="3"/>
      <c r="C135" s="3"/>
      <c r="D135" s="3"/>
    </row>
    <row r="136" spans="2:4" x14ac:dyDescent="0.3">
      <c r="B136" s="3"/>
      <c r="C136" s="3"/>
      <c r="D136" s="3"/>
    </row>
    <row r="137" spans="2:4" x14ac:dyDescent="0.3">
      <c r="B137" s="3"/>
      <c r="C137" s="3"/>
      <c r="D137" s="3"/>
    </row>
    <row r="138" spans="2:4" x14ac:dyDescent="0.3">
      <c r="B138" s="3"/>
      <c r="C138" s="3"/>
      <c r="D138" s="3"/>
    </row>
    <row r="139" spans="2:4" x14ac:dyDescent="0.3">
      <c r="B139" s="3"/>
      <c r="C139" s="3"/>
      <c r="D139" s="3"/>
    </row>
    <row r="140" spans="2:4" x14ac:dyDescent="0.3">
      <c r="B140" s="3"/>
      <c r="C140" s="3"/>
      <c r="D140" s="3"/>
    </row>
    <row r="141" spans="2:4" x14ac:dyDescent="0.3">
      <c r="B141" s="3"/>
      <c r="C141" s="3"/>
      <c r="D141" s="3"/>
    </row>
    <row r="142" spans="2:4" x14ac:dyDescent="0.3">
      <c r="B142" s="3"/>
      <c r="C142" s="3"/>
      <c r="D142" s="3"/>
    </row>
    <row r="143" spans="2:4" x14ac:dyDescent="0.3">
      <c r="B143" s="3"/>
      <c r="C143" s="3"/>
      <c r="D143" s="3"/>
    </row>
    <row r="144" spans="2:4" x14ac:dyDescent="0.3">
      <c r="B144" s="3"/>
      <c r="C144" s="3"/>
      <c r="D144" s="3"/>
    </row>
    <row r="145" spans="2:4" x14ac:dyDescent="0.3">
      <c r="B145" s="3"/>
      <c r="C145" s="3"/>
      <c r="D145" s="3"/>
    </row>
    <row r="146" spans="2:4" x14ac:dyDescent="0.3">
      <c r="B146" s="3"/>
      <c r="C146" s="3"/>
      <c r="D146" s="3"/>
    </row>
    <row r="147" spans="2:4" x14ac:dyDescent="0.3">
      <c r="B147" s="3"/>
      <c r="C147" s="3"/>
      <c r="D147" s="3"/>
    </row>
    <row r="148" spans="2:4" x14ac:dyDescent="0.3">
      <c r="B148" s="3"/>
      <c r="C148" s="3"/>
      <c r="D148" s="3"/>
    </row>
    <row r="149" spans="2:4" x14ac:dyDescent="0.3">
      <c r="B149" s="3"/>
      <c r="C149" s="3"/>
      <c r="D149" s="3"/>
    </row>
    <row r="150" spans="2:4" x14ac:dyDescent="0.3">
      <c r="B150" s="3"/>
      <c r="C150" s="3"/>
      <c r="D150" s="3"/>
    </row>
    <row r="151" spans="2:4" x14ac:dyDescent="0.3">
      <c r="B151" s="3"/>
      <c r="C151" s="3"/>
      <c r="D151" s="3"/>
    </row>
    <row r="152" spans="2:4" x14ac:dyDescent="0.3">
      <c r="B152" s="3"/>
      <c r="C152" s="3"/>
      <c r="D152" s="3"/>
    </row>
    <row r="153" spans="2:4" x14ac:dyDescent="0.3">
      <c r="B153" s="3"/>
      <c r="C153" s="3"/>
      <c r="D153" s="3"/>
    </row>
    <row r="154" spans="2:4" x14ac:dyDescent="0.3">
      <c r="B154" s="3"/>
      <c r="C154" s="3"/>
      <c r="D154" s="3"/>
    </row>
    <row r="155" spans="2:4" x14ac:dyDescent="0.3">
      <c r="B155" s="3"/>
      <c r="C155" s="3"/>
      <c r="D155" s="3"/>
    </row>
    <row r="156" spans="2:4" x14ac:dyDescent="0.3">
      <c r="B156" s="3"/>
      <c r="C156" s="3"/>
      <c r="D156" s="3"/>
    </row>
    <row r="157" spans="2:4" x14ac:dyDescent="0.3">
      <c r="B157" s="3"/>
      <c r="C157" s="3"/>
      <c r="D157" s="3"/>
    </row>
    <row r="158" spans="2:4" x14ac:dyDescent="0.3">
      <c r="B158" s="3"/>
      <c r="C158" s="3"/>
      <c r="D158" s="3"/>
    </row>
    <row r="159" spans="2:4" x14ac:dyDescent="0.3">
      <c r="B159" s="3"/>
      <c r="C159" s="3"/>
      <c r="D159" s="3"/>
    </row>
    <row r="160" spans="2:4" x14ac:dyDescent="0.3">
      <c r="B160" s="3"/>
      <c r="C160" s="3"/>
      <c r="D160" s="3"/>
    </row>
    <row r="161" spans="2:4" x14ac:dyDescent="0.3">
      <c r="B161" s="3"/>
      <c r="C161" s="3"/>
      <c r="D161" s="3"/>
    </row>
    <row r="162" spans="2:4" x14ac:dyDescent="0.3">
      <c r="B162" s="3"/>
      <c r="C162" s="3"/>
      <c r="D162" s="3"/>
    </row>
    <row r="163" spans="2:4" x14ac:dyDescent="0.3">
      <c r="B163" s="3"/>
      <c r="C163" s="3"/>
      <c r="D163" s="3"/>
    </row>
    <row r="164" spans="2:4" x14ac:dyDescent="0.3">
      <c r="B164" s="3"/>
      <c r="C164" s="3"/>
      <c r="D164" s="3"/>
    </row>
    <row r="165" spans="2:4" x14ac:dyDescent="0.3">
      <c r="B165" s="3"/>
      <c r="C165" s="3"/>
      <c r="D165" s="3"/>
    </row>
    <row r="166" spans="2:4" x14ac:dyDescent="0.3">
      <c r="B166" s="3"/>
      <c r="C166" s="3"/>
      <c r="D166" s="3"/>
    </row>
    <row r="167" spans="2:4" x14ac:dyDescent="0.3">
      <c r="B167" s="3"/>
      <c r="C167" s="3"/>
      <c r="D167" s="3"/>
    </row>
    <row r="168" spans="2:4" x14ac:dyDescent="0.3">
      <c r="B168" s="3"/>
      <c r="C168" s="3"/>
      <c r="D168" s="3"/>
    </row>
    <row r="169" spans="2:4" x14ac:dyDescent="0.3">
      <c r="B169" s="3"/>
      <c r="C169" s="3"/>
      <c r="D169" s="3"/>
    </row>
    <row r="170" spans="2:4" x14ac:dyDescent="0.3">
      <c r="B170" s="3"/>
      <c r="C170" s="3"/>
      <c r="D170" s="3"/>
    </row>
    <row r="171" spans="2:4" x14ac:dyDescent="0.3">
      <c r="B171" s="3"/>
      <c r="C171" s="3"/>
      <c r="D171" s="3"/>
    </row>
    <row r="172" spans="2:4" x14ac:dyDescent="0.3">
      <c r="B172" s="3"/>
      <c r="C172" s="3"/>
      <c r="D172" s="3"/>
    </row>
    <row r="173" spans="2:4" x14ac:dyDescent="0.3">
      <c r="B173" s="3"/>
      <c r="C173" s="3"/>
      <c r="D173" s="3"/>
    </row>
    <row r="174" spans="2:4" x14ac:dyDescent="0.3">
      <c r="B174" s="3"/>
      <c r="C174" s="3"/>
      <c r="D174" s="3"/>
    </row>
    <row r="175" spans="2:4" x14ac:dyDescent="0.3">
      <c r="B175" s="3"/>
      <c r="C175" s="3"/>
      <c r="D175" s="3"/>
    </row>
    <row r="176" spans="2:4" x14ac:dyDescent="0.3">
      <c r="B176" s="3"/>
      <c r="C176" s="3"/>
      <c r="D176" s="3"/>
    </row>
    <row r="177" spans="2:4" x14ac:dyDescent="0.3">
      <c r="B177" s="3"/>
      <c r="C177" s="3"/>
      <c r="D177" s="3"/>
    </row>
    <row r="178" spans="2:4" x14ac:dyDescent="0.3">
      <c r="B178" s="3"/>
      <c r="C178" s="3"/>
      <c r="D178" s="3"/>
    </row>
    <row r="179" spans="2:4" x14ac:dyDescent="0.3">
      <c r="B179" s="3"/>
      <c r="C179" s="3"/>
      <c r="D179" s="3"/>
    </row>
    <row r="180" spans="2:4" x14ac:dyDescent="0.3">
      <c r="B180" s="3"/>
      <c r="C180" s="3"/>
      <c r="D180" s="3"/>
    </row>
    <row r="181" spans="2:4" x14ac:dyDescent="0.3">
      <c r="B181" s="3"/>
      <c r="C181" s="3"/>
      <c r="D181" s="3"/>
    </row>
    <row r="182" spans="2:4" x14ac:dyDescent="0.3">
      <c r="B182" s="3"/>
      <c r="C182" s="3"/>
      <c r="D182" s="3"/>
    </row>
    <row r="183" spans="2:4" x14ac:dyDescent="0.3">
      <c r="B183" s="3"/>
      <c r="C183" s="3"/>
      <c r="D183" s="3"/>
    </row>
    <row r="184" spans="2:4" x14ac:dyDescent="0.3">
      <c r="B184" s="3"/>
      <c r="C184" s="3"/>
      <c r="D184" s="3"/>
    </row>
    <row r="185" spans="2:4" x14ac:dyDescent="0.3">
      <c r="B185" s="3"/>
      <c r="C185" s="3"/>
      <c r="D185" s="3"/>
    </row>
    <row r="186" spans="2:4" x14ac:dyDescent="0.3">
      <c r="B186" s="3"/>
      <c r="C186" s="3"/>
      <c r="D186" s="3"/>
    </row>
    <row r="187" spans="2:4" x14ac:dyDescent="0.3">
      <c r="B187" s="3"/>
      <c r="C187" s="3"/>
      <c r="D187" s="3"/>
    </row>
    <row r="188" spans="2:4" x14ac:dyDescent="0.3">
      <c r="B188" s="3"/>
      <c r="C188" s="3"/>
      <c r="D188" s="3"/>
    </row>
    <row r="189" spans="2:4" x14ac:dyDescent="0.3">
      <c r="B189" s="3"/>
      <c r="C189" s="3"/>
      <c r="D189" s="3"/>
    </row>
    <row r="190" spans="2:4" x14ac:dyDescent="0.3">
      <c r="B190" s="3"/>
      <c r="C190" s="3"/>
      <c r="D190" s="3"/>
    </row>
    <row r="191" spans="2:4" x14ac:dyDescent="0.3">
      <c r="B191" s="3"/>
      <c r="C191" s="3"/>
      <c r="D191" s="3"/>
    </row>
    <row r="192" spans="2:4" x14ac:dyDescent="0.3">
      <c r="B192" s="3"/>
      <c r="C192" s="3"/>
      <c r="D192" s="3"/>
    </row>
    <row r="193" spans="2:4" x14ac:dyDescent="0.3">
      <c r="B193" s="3"/>
      <c r="C193" s="3"/>
      <c r="D193" s="3"/>
    </row>
    <row r="194" spans="2:4" x14ac:dyDescent="0.3">
      <c r="B194" s="3"/>
      <c r="C194" s="3"/>
      <c r="D194" s="3"/>
    </row>
    <row r="195" spans="2:4" x14ac:dyDescent="0.3">
      <c r="B195" s="3"/>
      <c r="C195" s="3"/>
      <c r="D195" s="3"/>
    </row>
    <row r="196" spans="2:4" x14ac:dyDescent="0.3">
      <c r="B196" s="3"/>
      <c r="C196" s="3"/>
      <c r="D196" s="3"/>
    </row>
    <row r="197" spans="2:4" x14ac:dyDescent="0.3">
      <c r="B197" s="3"/>
      <c r="C197" s="3"/>
      <c r="D197" s="3"/>
    </row>
    <row r="198" spans="2:4" x14ac:dyDescent="0.3">
      <c r="B198" s="3"/>
      <c r="C198" s="3"/>
      <c r="D198" s="3"/>
    </row>
    <row r="199" spans="2:4" x14ac:dyDescent="0.3">
      <c r="B199" s="3"/>
      <c r="C199" s="3"/>
      <c r="D199" s="3"/>
    </row>
    <row r="200" spans="2:4" x14ac:dyDescent="0.3">
      <c r="B200" s="3"/>
      <c r="C200" s="3"/>
      <c r="D200" s="3"/>
    </row>
    <row r="201" spans="2:4" x14ac:dyDescent="0.3">
      <c r="B201" s="3"/>
      <c r="C201" s="3"/>
      <c r="D201" s="3"/>
    </row>
    <row r="202" spans="2:4" x14ac:dyDescent="0.3">
      <c r="B202" s="3"/>
      <c r="C202" s="3"/>
      <c r="D202" s="3"/>
    </row>
    <row r="203" spans="2:4" x14ac:dyDescent="0.3">
      <c r="B203" s="3"/>
      <c r="C203" s="3"/>
      <c r="D203" s="3"/>
    </row>
    <row r="204" spans="2:4" x14ac:dyDescent="0.3">
      <c r="B204" s="3"/>
      <c r="C204" s="3"/>
      <c r="D204" s="3"/>
    </row>
    <row r="205" spans="2:4" x14ac:dyDescent="0.3">
      <c r="B205" s="3"/>
      <c r="C205" s="3"/>
      <c r="D205" s="3"/>
    </row>
    <row r="206" spans="2:4" x14ac:dyDescent="0.3">
      <c r="B206" s="3"/>
      <c r="C206" s="3"/>
      <c r="D206" s="3"/>
    </row>
    <row r="207" spans="2:4" x14ac:dyDescent="0.3">
      <c r="B207" s="3"/>
      <c r="C207" s="3"/>
      <c r="D207" s="3"/>
    </row>
    <row r="208" spans="2:4" x14ac:dyDescent="0.3">
      <c r="B208" s="3"/>
      <c r="C208" s="3"/>
      <c r="D208" s="3"/>
    </row>
    <row r="209" spans="2:4" x14ac:dyDescent="0.3">
      <c r="B209" s="3"/>
      <c r="C209" s="3"/>
      <c r="D209" s="3"/>
    </row>
    <row r="210" spans="2:4" x14ac:dyDescent="0.3">
      <c r="B210" s="3"/>
      <c r="C210" s="3"/>
      <c r="D210" s="3"/>
    </row>
    <row r="211" spans="2:4" x14ac:dyDescent="0.3">
      <c r="B211" s="3"/>
      <c r="C211" s="3"/>
      <c r="D211" s="3"/>
    </row>
    <row r="212" spans="2:4" x14ac:dyDescent="0.3">
      <c r="B212" s="3"/>
      <c r="C212" s="3"/>
      <c r="D212" s="3"/>
    </row>
    <row r="213" spans="2:4" x14ac:dyDescent="0.3">
      <c r="B213" s="3"/>
      <c r="C213" s="3"/>
      <c r="D213" s="3"/>
    </row>
    <row r="214" spans="2:4" x14ac:dyDescent="0.3">
      <c r="B214" s="3"/>
      <c r="C214" s="3"/>
      <c r="D214" s="3"/>
    </row>
    <row r="215" spans="2:4" x14ac:dyDescent="0.3">
      <c r="B215" s="3"/>
      <c r="C215" s="3"/>
      <c r="D215" s="3"/>
    </row>
    <row r="216" spans="2:4" x14ac:dyDescent="0.3">
      <c r="B216" s="3"/>
      <c r="C216" s="3"/>
      <c r="D216" s="3"/>
    </row>
    <row r="217" spans="2:4" x14ac:dyDescent="0.3">
      <c r="B217" s="3"/>
      <c r="C217" s="3"/>
      <c r="D217" s="3"/>
    </row>
    <row r="218" spans="2:4" x14ac:dyDescent="0.3">
      <c r="B218" s="3"/>
      <c r="C218" s="3"/>
      <c r="D218" s="3"/>
    </row>
    <row r="219" spans="2:4" x14ac:dyDescent="0.3">
      <c r="B219" s="3"/>
      <c r="C219" s="3"/>
      <c r="D219" s="3"/>
    </row>
    <row r="220" spans="2:4" x14ac:dyDescent="0.3">
      <c r="B220" s="3"/>
      <c r="C220" s="3"/>
      <c r="D220" s="3"/>
    </row>
    <row r="221" spans="2:4" x14ac:dyDescent="0.3">
      <c r="B221" s="3"/>
      <c r="C221" s="3"/>
      <c r="D221" s="3"/>
    </row>
    <row r="222" spans="2:4" x14ac:dyDescent="0.3">
      <c r="B222" s="3"/>
      <c r="C222" s="3"/>
      <c r="D222" s="3"/>
    </row>
    <row r="223" spans="2:4" x14ac:dyDescent="0.3">
      <c r="B223" s="3"/>
      <c r="C223" s="3"/>
      <c r="D223" s="3"/>
    </row>
    <row r="224" spans="2:4" x14ac:dyDescent="0.3">
      <c r="B224" s="3"/>
      <c r="C224" s="3"/>
      <c r="D224" s="3"/>
    </row>
    <row r="225" spans="2:4" x14ac:dyDescent="0.3">
      <c r="B225" s="3"/>
      <c r="C225" s="3"/>
      <c r="D225" s="3"/>
    </row>
    <row r="226" spans="2:4" x14ac:dyDescent="0.3">
      <c r="B226" s="3"/>
      <c r="C226" s="3"/>
      <c r="D226" s="3"/>
    </row>
    <row r="227" spans="2:4" x14ac:dyDescent="0.3">
      <c r="B227" s="3"/>
      <c r="C227" s="3"/>
      <c r="D227" s="3"/>
    </row>
    <row r="228" spans="2:4" x14ac:dyDescent="0.3">
      <c r="B228" s="3"/>
      <c r="C228" s="3"/>
      <c r="D228" s="3"/>
    </row>
    <row r="229" spans="2:4" x14ac:dyDescent="0.3">
      <c r="B229" s="3"/>
      <c r="C229" s="3"/>
      <c r="D229" s="3"/>
    </row>
    <row r="230" spans="2:4" x14ac:dyDescent="0.3">
      <c r="B230" s="3"/>
      <c r="C230" s="3"/>
      <c r="D230" s="3"/>
    </row>
    <row r="231" spans="2:4" x14ac:dyDescent="0.3">
      <c r="B231" s="3"/>
      <c r="C231" s="3"/>
      <c r="D231" s="3"/>
    </row>
    <row r="232" spans="2:4" x14ac:dyDescent="0.3">
      <c r="B232" s="3"/>
      <c r="C232" s="3"/>
      <c r="D232" s="3"/>
    </row>
    <row r="233" spans="2:4" x14ac:dyDescent="0.3">
      <c r="B233" s="3"/>
      <c r="C233" s="3"/>
      <c r="D233" s="3"/>
    </row>
    <row r="234" spans="2:4" x14ac:dyDescent="0.3">
      <c r="B234" s="3"/>
      <c r="C234" s="3"/>
      <c r="D234" s="3"/>
    </row>
    <row r="235" spans="2:4" x14ac:dyDescent="0.3">
      <c r="B235" s="3"/>
      <c r="C235" s="3"/>
      <c r="D235" s="3"/>
    </row>
    <row r="236" spans="2:4" x14ac:dyDescent="0.3">
      <c r="B236" s="3"/>
      <c r="C236" s="3"/>
      <c r="D236" s="3"/>
    </row>
    <row r="237" spans="2:4" x14ac:dyDescent="0.3">
      <c r="B237" s="3"/>
      <c r="C237" s="3"/>
      <c r="D237" s="3"/>
    </row>
    <row r="238" spans="2:4" x14ac:dyDescent="0.3">
      <c r="B238" s="3"/>
      <c r="C238" s="3"/>
      <c r="D238" s="3"/>
    </row>
    <row r="239" spans="2:4" x14ac:dyDescent="0.3">
      <c r="B239" s="3"/>
      <c r="C239" s="3"/>
      <c r="D239" s="3"/>
    </row>
    <row r="240" spans="2:4" x14ac:dyDescent="0.3">
      <c r="B240" s="3"/>
      <c r="C240" s="3"/>
      <c r="D240" s="3"/>
    </row>
    <row r="241" spans="2:4" x14ac:dyDescent="0.3">
      <c r="B241" s="3"/>
      <c r="C241" s="3"/>
      <c r="D241" s="3"/>
    </row>
    <row r="242" spans="2:4" x14ac:dyDescent="0.3">
      <c r="B242" s="3"/>
      <c r="C242" s="3"/>
      <c r="D242" s="3"/>
    </row>
    <row r="243" spans="2:4" x14ac:dyDescent="0.3">
      <c r="B243" s="3"/>
      <c r="C243" s="3"/>
      <c r="D243" s="3"/>
    </row>
    <row r="244" spans="2:4" x14ac:dyDescent="0.3">
      <c r="B244" s="3"/>
      <c r="C244" s="3"/>
      <c r="D244" s="3"/>
    </row>
    <row r="245" spans="2:4" x14ac:dyDescent="0.3">
      <c r="B245" s="3"/>
      <c r="C245" s="3"/>
      <c r="D245" s="3"/>
    </row>
    <row r="246" spans="2:4" x14ac:dyDescent="0.3">
      <c r="B246" s="3"/>
      <c r="C246" s="3"/>
      <c r="D246" s="3"/>
    </row>
    <row r="247" spans="2:4" x14ac:dyDescent="0.3">
      <c r="B247" s="3"/>
      <c r="C247" s="3"/>
      <c r="D247" s="3"/>
    </row>
    <row r="248" spans="2:4" x14ac:dyDescent="0.3">
      <c r="B248" s="3"/>
      <c r="C248" s="3"/>
      <c r="D248" s="3"/>
    </row>
    <row r="249" spans="2:4" x14ac:dyDescent="0.3">
      <c r="B249" s="3"/>
      <c r="C249" s="3"/>
      <c r="D249" s="3"/>
    </row>
    <row r="250" spans="2:4" x14ac:dyDescent="0.3">
      <c r="B250" s="3"/>
      <c r="C250" s="3"/>
      <c r="D250" s="3"/>
    </row>
    <row r="251" spans="2:4" x14ac:dyDescent="0.3">
      <c r="B251" s="3"/>
      <c r="C251" s="3"/>
      <c r="D251" s="3"/>
    </row>
    <row r="252" spans="2:4" x14ac:dyDescent="0.3">
      <c r="B252" s="3"/>
      <c r="C252" s="3"/>
      <c r="D252" s="3"/>
    </row>
    <row r="253" spans="2:4" x14ac:dyDescent="0.3">
      <c r="B253" s="3"/>
      <c r="C253" s="3"/>
      <c r="D253" s="3"/>
    </row>
    <row r="254" spans="2:4" x14ac:dyDescent="0.3">
      <c r="B254" s="3"/>
      <c r="C254" s="3"/>
      <c r="D254" s="3"/>
    </row>
    <row r="255" spans="2:4" x14ac:dyDescent="0.3">
      <c r="B255" s="3"/>
      <c r="C255" s="3"/>
      <c r="D255" s="3"/>
    </row>
    <row r="256" spans="2:4" x14ac:dyDescent="0.3">
      <c r="B256" s="3"/>
      <c r="C256" s="3"/>
      <c r="D256" s="3"/>
    </row>
    <row r="257" spans="2:4" x14ac:dyDescent="0.3">
      <c r="B257" s="3"/>
      <c r="C257" s="3"/>
      <c r="D257" s="3"/>
    </row>
    <row r="258" spans="2:4" x14ac:dyDescent="0.3">
      <c r="B258" s="3"/>
      <c r="C258" s="3"/>
      <c r="D258" s="3"/>
    </row>
    <row r="259" spans="2:4" x14ac:dyDescent="0.3">
      <c r="B259" s="3"/>
      <c r="C259" s="3"/>
      <c r="D259" s="3"/>
    </row>
    <row r="260" spans="2:4" x14ac:dyDescent="0.3">
      <c r="B260" s="3"/>
      <c r="C260" s="3"/>
      <c r="D260" s="3"/>
    </row>
    <row r="261" spans="2:4" x14ac:dyDescent="0.3">
      <c r="B261" s="3"/>
      <c r="C261" s="3"/>
      <c r="D261" s="3"/>
    </row>
    <row r="262" spans="2:4" x14ac:dyDescent="0.3">
      <c r="B262" s="3"/>
      <c r="C262" s="3"/>
      <c r="D262" s="3"/>
    </row>
    <row r="263" spans="2:4" x14ac:dyDescent="0.3">
      <c r="B263" s="3"/>
      <c r="C263" s="3"/>
      <c r="D263" s="3"/>
    </row>
    <row r="264" spans="2:4" x14ac:dyDescent="0.3">
      <c r="B264" s="3"/>
      <c r="C264" s="3"/>
      <c r="D264" s="3"/>
    </row>
    <row r="265" spans="2:4" x14ac:dyDescent="0.3">
      <c r="B265" s="3"/>
      <c r="C265" s="3"/>
      <c r="D265" s="3"/>
    </row>
    <row r="266" spans="2:4" x14ac:dyDescent="0.3">
      <c r="B266" s="3"/>
      <c r="C266" s="3"/>
      <c r="D266" s="3"/>
    </row>
    <row r="267" spans="2:4" x14ac:dyDescent="0.3">
      <c r="B267" s="3"/>
      <c r="C267" s="3"/>
      <c r="D267" s="3"/>
    </row>
    <row r="268" spans="2:4" x14ac:dyDescent="0.3">
      <c r="B268" s="3"/>
      <c r="C268" s="3"/>
      <c r="D268" s="3"/>
    </row>
    <row r="269" spans="2:4" x14ac:dyDescent="0.3">
      <c r="B269" s="3"/>
      <c r="C269" s="3"/>
      <c r="D269" s="3"/>
    </row>
    <row r="270" spans="2:4" x14ac:dyDescent="0.3">
      <c r="B270" s="3"/>
      <c r="C270" s="3"/>
      <c r="D270" s="3"/>
    </row>
    <row r="271" spans="2:4" x14ac:dyDescent="0.3">
      <c r="B271" s="3"/>
      <c r="C271" s="3"/>
      <c r="D271" s="3"/>
    </row>
    <row r="272" spans="2:4" x14ac:dyDescent="0.3">
      <c r="B272" s="3"/>
      <c r="C272" s="3"/>
      <c r="D272" s="3"/>
    </row>
    <row r="273" spans="2:4" x14ac:dyDescent="0.3">
      <c r="B273" s="3"/>
      <c r="C273" s="3"/>
      <c r="D273" s="3"/>
    </row>
    <row r="274" spans="2:4" x14ac:dyDescent="0.3">
      <c r="B274" s="3"/>
      <c r="C274" s="3"/>
      <c r="D274" s="3"/>
    </row>
    <row r="275" spans="2:4" x14ac:dyDescent="0.3">
      <c r="B275" s="3"/>
      <c r="C275" s="3"/>
      <c r="D275" s="3"/>
    </row>
    <row r="276" spans="2:4" x14ac:dyDescent="0.3">
      <c r="B276" s="3"/>
      <c r="C276" s="3"/>
      <c r="D276" s="3"/>
    </row>
    <row r="277" spans="2:4" x14ac:dyDescent="0.3">
      <c r="B277" s="3"/>
      <c r="C277" s="3"/>
      <c r="D277" s="3"/>
    </row>
    <row r="278" spans="2:4" x14ac:dyDescent="0.3">
      <c r="B278" s="3"/>
      <c r="C278" s="3"/>
      <c r="D278" s="3"/>
    </row>
    <row r="279" spans="2:4" x14ac:dyDescent="0.3">
      <c r="B279" s="3"/>
      <c r="C279" s="3"/>
      <c r="D279" s="3"/>
    </row>
    <row r="280" spans="2:4" x14ac:dyDescent="0.3">
      <c r="B280" s="3"/>
      <c r="C280" s="3"/>
      <c r="D280" s="3"/>
    </row>
    <row r="281" spans="2:4" x14ac:dyDescent="0.3">
      <c r="B281" s="3"/>
      <c r="C281" s="3"/>
      <c r="D281" s="3"/>
    </row>
    <row r="282" spans="2:4" x14ac:dyDescent="0.3">
      <c r="B282" s="3"/>
      <c r="C282" s="3"/>
      <c r="D282" s="3"/>
    </row>
    <row r="283" spans="2:4" x14ac:dyDescent="0.3">
      <c r="B283" s="3"/>
      <c r="C283" s="3"/>
      <c r="D283" s="3"/>
    </row>
    <row r="284" spans="2:4" x14ac:dyDescent="0.3">
      <c r="B284" s="3"/>
      <c r="C284" s="3"/>
      <c r="D284" s="3"/>
    </row>
    <row r="285" spans="2:4" x14ac:dyDescent="0.3">
      <c r="B285" s="3"/>
      <c r="C285" s="3"/>
      <c r="D285" s="3"/>
    </row>
    <row r="286" spans="2:4" x14ac:dyDescent="0.3">
      <c r="B286" s="3"/>
      <c r="C286" s="3"/>
      <c r="D286" s="3"/>
    </row>
    <row r="287" spans="2:4" x14ac:dyDescent="0.3">
      <c r="B287" s="3"/>
      <c r="C287" s="3"/>
      <c r="D287" s="3"/>
    </row>
    <row r="288" spans="2:4" x14ac:dyDescent="0.3">
      <c r="B288" s="3"/>
      <c r="C288" s="3"/>
      <c r="D288" s="3"/>
    </row>
    <row r="289" spans="2:4" x14ac:dyDescent="0.3">
      <c r="B289" s="3"/>
      <c r="C289" s="3"/>
      <c r="D289" s="3"/>
    </row>
    <row r="290" spans="2:4" x14ac:dyDescent="0.3">
      <c r="B290" s="3"/>
      <c r="C290" s="3"/>
      <c r="D290" s="3"/>
    </row>
    <row r="291" spans="2:4" x14ac:dyDescent="0.3">
      <c r="B291" s="3"/>
      <c r="C291" s="3"/>
      <c r="D291" s="3"/>
    </row>
    <row r="292" spans="2:4" x14ac:dyDescent="0.3">
      <c r="B292" s="3"/>
      <c r="C292" s="3"/>
      <c r="D292" s="3"/>
    </row>
    <row r="293" spans="2:4" x14ac:dyDescent="0.3">
      <c r="B293" s="3"/>
      <c r="C293" s="3"/>
      <c r="D293" s="3"/>
    </row>
    <row r="294" spans="2:4" x14ac:dyDescent="0.3">
      <c r="B294" s="3"/>
      <c r="C294" s="3"/>
      <c r="D294" s="3"/>
    </row>
    <row r="295" spans="2:4" x14ac:dyDescent="0.3">
      <c r="B295" s="3"/>
      <c r="C295" s="3"/>
      <c r="D295" s="3"/>
    </row>
    <row r="296" spans="2:4" x14ac:dyDescent="0.3">
      <c r="B296" s="3"/>
      <c r="C296" s="3"/>
      <c r="D296" s="3"/>
    </row>
    <row r="297" spans="2:4" x14ac:dyDescent="0.3">
      <c r="B297" s="3"/>
      <c r="C297" s="3"/>
      <c r="D297" s="3"/>
    </row>
    <row r="298" spans="2:4" x14ac:dyDescent="0.3">
      <c r="B298" s="3"/>
      <c r="C298" s="3"/>
      <c r="D298" s="3"/>
    </row>
    <row r="299" spans="2:4" x14ac:dyDescent="0.3">
      <c r="B299" s="3"/>
      <c r="C299" s="3"/>
      <c r="D299" s="3"/>
    </row>
    <row r="300" spans="2:4" x14ac:dyDescent="0.3">
      <c r="B300" s="3"/>
      <c r="C300" s="3"/>
      <c r="D300" s="3"/>
    </row>
    <row r="301" spans="2:4" x14ac:dyDescent="0.3">
      <c r="B301" s="3"/>
      <c r="C301" s="3"/>
      <c r="D301" s="3"/>
    </row>
    <row r="302" spans="2:4" x14ac:dyDescent="0.3">
      <c r="B302" s="3"/>
      <c r="C302" s="3"/>
      <c r="D302" s="3"/>
    </row>
    <row r="303" spans="2:4" x14ac:dyDescent="0.3">
      <c r="B303" s="3"/>
      <c r="C303" s="3"/>
      <c r="D303" s="3"/>
    </row>
    <row r="304" spans="2:4" x14ac:dyDescent="0.3">
      <c r="B304" s="3"/>
      <c r="C304" s="3"/>
      <c r="D304" s="3"/>
    </row>
    <row r="305" spans="2:4" x14ac:dyDescent="0.3">
      <c r="B305" s="3"/>
      <c r="C305" s="3"/>
      <c r="D305" s="3"/>
    </row>
    <row r="306" spans="2:4" x14ac:dyDescent="0.3">
      <c r="B306" s="3"/>
      <c r="C306" s="3"/>
      <c r="D306" s="3"/>
    </row>
    <row r="307" spans="2:4" x14ac:dyDescent="0.3">
      <c r="B307" s="3"/>
      <c r="C307" s="3"/>
      <c r="D307" s="3"/>
    </row>
    <row r="308" spans="2:4" x14ac:dyDescent="0.3">
      <c r="B308" s="3"/>
      <c r="C308" s="3"/>
      <c r="D308" s="3"/>
    </row>
    <row r="309" spans="2:4" x14ac:dyDescent="0.3">
      <c r="B309" s="3"/>
      <c r="C309" s="3"/>
      <c r="D309" s="3"/>
    </row>
    <row r="310" spans="2:4" x14ac:dyDescent="0.3">
      <c r="B310" s="3"/>
      <c r="C310" s="3"/>
      <c r="D310" s="3"/>
    </row>
    <row r="311" spans="2:4" x14ac:dyDescent="0.3">
      <c r="B311" s="3"/>
      <c r="C311" s="3"/>
      <c r="D311" s="3"/>
    </row>
    <row r="312" spans="2:4" x14ac:dyDescent="0.3">
      <c r="B312" s="3"/>
      <c r="C312" s="3"/>
      <c r="D312" s="3"/>
    </row>
    <row r="313" spans="2:4" x14ac:dyDescent="0.3">
      <c r="B313" s="3"/>
      <c r="C313" s="3"/>
      <c r="D313" s="3"/>
    </row>
    <row r="314" spans="2:4" x14ac:dyDescent="0.3">
      <c r="B314" s="3"/>
      <c r="C314" s="3"/>
      <c r="D314" s="3"/>
    </row>
    <row r="315" spans="2:4" x14ac:dyDescent="0.3">
      <c r="B315" s="3"/>
      <c r="C315" s="3"/>
      <c r="D315" s="3"/>
    </row>
    <row r="316" spans="2:4" x14ac:dyDescent="0.3">
      <c r="B316" s="3"/>
      <c r="C316" s="3"/>
      <c r="D316" s="3"/>
    </row>
    <row r="317" spans="2:4" x14ac:dyDescent="0.3">
      <c r="B317" s="3"/>
      <c r="C317" s="3"/>
      <c r="D317" s="3"/>
    </row>
    <row r="318" spans="2:4" x14ac:dyDescent="0.3">
      <c r="B318" s="3"/>
      <c r="C318" s="3"/>
      <c r="D318" s="3"/>
    </row>
    <row r="319" spans="2:4" x14ac:dyDescent="0.3">
      <c r="B319" s="3"/>
      <c r="C319" s="3"/>
      <c r="D319" s="3"/>
    </row>
    <row r="320" spans="2:4" x14ac:dyDescent="0.3">
      <c r="B320" s="3"/>
      <c r="C320" s="3"/>
      <c r="D320" s="3"/>
    </row>
    <row r="321" spans="2:4" x14ac:dyDescent="0.3">
      <c r="B321" s="3"/>
      <c r="C321" s="3"/>
      <c r="D321" s="3"/>
    </row>
    <row r="322" spans="2:4" x14ac:dyDescent="0.3">
      <c r="B322" s="3"/>
      <c r="C322" s="3"/>
      <c r="D322" s="3"/>
    </row>
    <row r="323" spans="2:4" x14ac:dyDescent="0.3">
      <c r="B323" s="3"/>
      <c r="C323" s="3"/>
      <c r="D323" s="3"/>
    </row>
    <row r="324" spans="2:4" x14ac:dyDescent="0.3">
      <c r="B324" s="3"/>
      <c r="C324" s="3"/>
      <c r="D324" s="3"/>
    </row>
    <row r="325" spans="2:4" x14ac:dyDescent="0.3">
      <c r="B325" s="3"/>
      <c r="C325" s="3"/>
      <c r="D325" s="3"/>
    </row>
    <row r="326" spans="2:4" x14ac:dyDescent="0.3">
      <c r="B326" s="3"/>
      <c r="C326" s="3"/>
      <c r="D326" s="3"/>
    </row>
    <row r="327" spans="2:4" x14ac:dyDescent="0.3">
      <c r="B327" s="3"/>
      <c r="C327" s="3"/>
      <c r="D327" s="3"/>
    </row>
    <row r="328" spans="2:4" x14ac:dyDescent="0.3">
      <c r="B328" s="3"/>
      <c r="C328" s="3"/>
      <c r="D328" s="3"/>
    </row>
    <row r="329" spans="2:4" x14ac:dyDescent="0.3">
      <c r="B329" s="3"/>
      <c r="C329" s="3"/>
      <c r="D329" s="3"/>
    </row>
    <row r="330" spans="2:4" x14ac:dyDescent="0.3">
      <c r="B330" s="3"/>
      <c r="C330" s="3"/>
      <c r="D330" s="3"/>
    </row>
    <row r="331" spans="2:4" x14ac:dyDescent="0.3">
      <c r="B331" s="3"/>
      <c r="C331" s="3"/>
      <c r="D331" s="3"/>
    </row>
    <row r="332" spans="2:4" x14ac:dyDescent="0.3">
      <c r="B332" s="3"/>
      <c r="C332" s="3"/>
      <c r="D332" s="3"/>
    </row>
    <row r="333" spans="2:4" x14ac:dyDescent="0.3">
      <c r="B333" s="3"/>
      <c r="C333" s="3"/>
      <c r="D333" s="3"/>
    </row>
    <row r="334" spans="2:4" x14ac:dyDescent="0.3">
      <c r="B334" s="3"/>
      <c r="C334" s="3"/>
      <c r="D334" s="3"/>
    </row>
    <row r="335" spans="2:4" x14ac:dyDescent="0.3">
      <c r="B335" s="3"/>
      <c r="C335" s="3"/>
      <c r="D335" s="3"/>
    </row>
    <row r="336" spans="2:4" x14ac:dyDescent="0.3">
      <c r="B336" s="3"/>
      <c r="C336" s="3"/>
      <c r="D336" s="3"/>
    </row>
    <row r="337" spans="2:4" x14ac:dyDescent="0.3">
      <c r="B337" s="3"/>
      <c r="C337" s="3"/>
      <c r="D337" s="3"/>
    </row>
    <row r="338" spans="2:4" x14ac:dyDescent="0.3">
      <c r="B338" s="3"/>
      <c r="C338" s="3"/>
      <c r="D338" s="3"/>
    </row>
    <row r="339" spans="2:4" x14ac:dyDescent="0.3">
      <c r="B339" s="3"/>
      <c r="C339" s="3"/>
      <c r="D339" s="3"/>
    </row>
    <row r="340" spans="2:4" x14ac:dyDescent="0.3">
      <c r="B340" s="3"/>
      <c r="C340" s="3"/>
      <c r="D340" s="3"/>
    </row>
    <row r="341" spans="2:4" x14ac:dyDescent="0.3">
      <c r="B341" s="3"/>
      <c r="C341" s="3"/>
      <c r="D341" s="3"/>
    </row>
    <row r="342" spans="2:4" x14ac:dyDescent="0.3">
      <c r="B342" s="3"/>
      <c r="C342" s="3"/>
      <c r="D342" s="3"/>
    </row>
    <row r="343" spans="2:4" x14ac:dyDescent="0.3">
      <c r="B343" s="3"/>
      <c r="C343" s="3"/>
      <c r="D343" s="3"/>
    </row>
    <row r="344" spans="2:4" x14ac:dyDescent="0.3">
      <c r="B344" s="3"/>
      <c r="C344" s="3"/>
      <c r="D344" s="3"/>
    </row>
    <row r="345" spans="2:4" x14ac:dyDescent="0.3">
      <c r="B345" s="3"/>
      <c r="C345" s="3"/>
      <c r="D345" s="3"/>
    </row>
    <row r="346" spans="2:4" x14ac:dyDescent="0.3">
      <c r="B346" s="3"/>
      <c r="C346" s="3"/>
      <c r="D346" s="3"/>
    </row>
    <row r="347" spans="2:4" x14ac:dyDescent="0.3">
      <c r="B347" s="3"/>
      <c r="C347" s="3"/>
      <c r="D347" s="3"/>
    </row>
    <row r="348" spans="2:4" x14ac:dyDescent="0.3">
      <c r="B348" s="3"/>
      <c r="C348" s="3"/>
      <c r="D348" s="3"/>
    </row>
    <row r="349" spans="2:4" x14ac:dyDescent="0.3">
      <c r="B349" s="3"/>
      <c r="C349" s="3"/>
      <c r="D349" s="3"/>
    </row>
    <row r="350" spans="2:4" x14ac:dyDescent="0.3">
      <c r="B350" s="3"/>
      <c r="C350" s="3"/>
      <c r="D350" s="3"/>
    </row>
    <row r="351" spans="2:4" x14ac:dyDescent="0.3">
      <c r="B351" s="3"/>
      <c r="C351" s="3"/>
      <c r="D351" s="3"/>
    </row>
    <row r="352" spans="2:4" x14ac:dyDescent="0.3">
      <c r="B352" s="3"/>
      <c r="C352" s="3"/>
      <c r="D352" s="3"/>
    </row>
    <row r="353" spans="2:4" x14ac:dyDescent="0.3">
      <c r="B353" s="3"/>
      <c r="C353" s="3"/>
      <c r="D353" s="3"/>
    </row>
    <row r="354" spans="2:4" x14ac:dyDescent="0.3">
      <c r="B354" s="3"/>
      <c r="C354" s="3"/>
      <c r="D354" s="3"/>
    </row>
    <row r="355" spans="2:4" x14ac:dyDescent="0.3">
      <c r="B355" s="3"/>
      <c r="C355" s="3"/>
      <c r="D355" s="3"/>
    </row>
    <row r="356" spans="2:4" x14ac:dyDescent="0.3">
      <c r="B356" s="3"/>
      <c r="C356" s="3"/>
      <c r="D356" s="3"/>
    </row>
    <row r="357" spans="2:4" x14ac:dyDescent="0.3">
      <c r="B357" s="3"/>
      <c r="C357" s="3"/>
      <c r="D357" s="3"/>
    </row>
    <row r="358" spans="2:4" x14ac:dyDescent="0.3">
      <c r="B358" s="3"/>
      <c r="C358" s="3"/>
      <c r="D358" s="3"/>
    </row>
    <row r="359" spans="2:4" x14ac:dyDescent="0.3">
      <c r="B359" s="3"/>
      <c r="C359" s="3"/>
      <c r="D359" s="3"/>
    </row>
    <row r="360" spans="2:4" x14ac:dyDescent="0.3">
      <c r="B360" s="3"/>
      <c r="C360" s="3"/>
      <c r="D360" s="3"/>
    </row>
    <row r="361" spans="2:4" x14ac:dyDescent="0.3">
      <c r="B361" s="3"/>
      <c r="C361" s="3"/>
      <c r="D361" s="3"/>
    </row>
    <row r="362" spans="2:4" x14ac:dyDescent="0.3">
      <c r="B362" s="3"/>
      <c r="C362" s="3"/>
      <c r="D362" s="3"/>
    </row>
    <row r="363" spans="2:4" x14ac:dyDescent="0.3">
      <c r="B363" s="3"/>
      <c r="C363" s="3"/>
      <c r="D363" s="3"/>
    </row>
    <row r="364" spans="2:4" x14ac:dyDescent="0.3">
      <c r="B364" s="3"/>
      <c r="C364" s="3"/>
      <c r="D364" s="3"/>
    </row>
    <row r="365" spans="2:4" x14ac:dyDescent="0.3">
      <c r="B365" s="3"/>
      <c r="C365" s="3"/>
      <c r="D365" s="3"/>
    </row>
    <row r="366" spans="2:4" x14ac:dyDescent="0.3">
      <c r="B366" s="3"/>
      <c r="C366" s="3"/>
      <c r="D366" s="3"/>
    </row>
    <row r="367" spans="2:4" x14ac:dyDescent="0.3">
      <c r="B367" s="3"/>
      <c r="C367" s="3"/>
      <c r="D367" s="3"/>
    </row>
    <row r="368" spans="2:4" x14ac:dyDescent="0.3">
      <c r="B368" s="3"/>
      <c r="C368" s="3"/>
      <c r="D368" s="3"/>
    </row>
    <row r="369" spans="2:4" x14ac:dyDescent="0.3">
      <c r="B369" s="3"/>
      <c r="C369" s="3"/>
      <c r="D369" s="3"/>
    </row>
    <row r="370" spans="2:4" x14ac:dyDescent="0.3">
      <c r="B370" s="3"/>
      <c r="C370" s="3"/>
      <c r="D370" s="3"/>
    </row>
    <row r="371" spans="2:4" x14ac:dyDescent="0.3">
      <c r="B371" s="3"/>
      <c r="C371" s="3"/>
      <c r="D371" s="3"/>
    </row>
    <row r="372" spans="2:4" x14ac:dyDescent="0.3">
      <c r="B372" s="3"/>
      <c r="C372" s="3"/>
      <c r="D372" s="3"/>
    </row>
    <row r="373" spans="2:4" x14ac:dyDescent="0.3">
      <c r="B373" s="3"/>
      <c r="C373" s="3"/>
      <c r="D373" s="3"/>
    </row>
    <row r="374" spans="2:4" x14ac:dyDescent="0.3">
      <c r="B374" s="3"/>
      <c r="C374" s="3"/>
      <c r="D374" s="3"/>
    </row>
    <row r="375" spans="2:4" x14ac:dyDescent="0.3">
      <c r="B375" s="3"/>
      <c r="C375" s="3"/>
      <c r="D375" s="3"/>
    </row>
    <row r="376" spans="2:4" x14ac:dyDescent="0.3">
      <c r="B376" s="3"/>
      <c r="C376" s="3"/>
      <c r="D376" s="3"/>
    </row>
    <row r="377" spans="2:4" x14ac:dyDescent="0.3">
      <c r="B377" s="3"/>
      <c r="C377" s="3"/>
      <c r="D377" s="3"/>
    </row>
    <row r="378" spans="2:4" x14ac:dyDescent="0.3">
      <c r="B378" s="3"/>
      <c r="C378" s="3"/>
      <c r="D378" s="3"/>
    </row>
    <row r="379" spans="2:4" x14ac:dyDescent="0.3">
      <c r="B379" s="3"/>
      <c r="C379" s="3"/>
      <c r="D379" s="3"/>
    </row>
    <row r="380" spans="2:4" x14ac:dyDescent="0.3">
      <c r="B380" s="3"/>
      <c r="C380" s="3"/>
      <c r="D380" s="3"/>
    </row>
    <row r="381" spans="2:4" x14ac:dyDescent="0.3">
      <c r="B381" s="3"/>
      <c r="C381" s="3"/>
      <c r="D381" s="3"/>
    </row>
    <row r="382" spans="2:4" x14ac:dyDescent="0.3">
      <c r="B382" s="3"/>
      <c r="C382" s="3"/>
      <c r="D382" s="3"/>
    </row>
    <row r="383" spans="2:4" x14ac:dyDescent="0.3">
      <c r="B383" s="3"/>
      <c r="C383" s="3"/>
      <c r="D383" s="3"/>
    </row>
    <row r="384" spans="2:4" x14ac:dyDescent="0.3">
      <c r="B384" s="3"/>
      <c r="C384" s="3"/>
      <c r="D384" s="3"/>
    </row>
    <row r="385" spans="2:4" x14ac:dyDescent="0.3">
      <c r="B385" s="3"/>
      <c r="C385" s="3"/>
      <c r="D385" s="3"/>
    </row>
    <row r="386" spans="2:4" x14ac:dyDescent="0.3">
      <c r="B386" s="3"/>
      <c r="C386" s="3"/>
      <c r="D386" s="3"/>
    </row>
    <row r="387" spans="2:4" x14ac:dyDescent="0.3">
      <c r="B387" s="3"/>
      <c r="C387" s="3"/>
      <c r="D387" s="3"/>
    </row>
    <row r="388" spans="2:4" x14ac:dyDescent="0.3">
      <c r="B388" s="3"/>
      <c r="C388" s="3"/>
      <c r="D388" s="3"/>
    </row>
    <row r="389" spans="2:4" x14ac:dyDescent="0.3">
      <c r="B389" s="3"/>
      <c r="C389" s="3"/>
      <c r="D389" s="3"/>
    </row>
    <row r="390" spans="2:4" x14ac:dyDescent="0.3">
      <c r="B390" s="3"/>
      <c r="C390" s="3"/>
      <c r="D390" s="3"/>
    </row>
    <row r="391" spans="2:4" x14ac:dyDescent="0.3">
      <c r="B391" s="3"/>
      <c r="C391" s="3"/>
      <c r="D391" s="3"/>
    </row>
    <row r="392" spans="2:4" x14ac:dyDescent="0.3">
      <c r="B392" s="3"/>
      <c r="C392" s="3"/>
      <c r="D392" s="3"/>
    </row>
    <row r="393" spans="2:4" x14ac:dyDescent="0.3">
      <c r="B393" s="3"/>
      <c r="C393" s="3"/>
      <c r="D393" s="3"/>
    </row>
    <row r="394" spans="2:4" x14ac:dyDescent="0.3">
      <c r="B394" s="3"/>
      <c r="C394" s="3"/>
      <c r="D394" s="3"/>
    </row>
    <row r="395" spans="2:4" x14ac:dyDescent="0.3">
      <c r="B395" s="3"/>
      <c r="C395" s="3"/>
      <c r="D395" s="3"/>
    </row>
    <row r="396" spans="2:4" x14ac:dyDescent="0.3">
      <c r="B396" s="3"/>
      <c r="C396" s="3"/>
      <c r="D396" s="3"/>
    </row>
    <row r="397" spans="2:4" x14ac:dyDescent="0.3">
      <c r="B397" s="3"/>
      <c r="C397" s="3"/>
      <c r="D397" s="3"/>
    </row>
    <row r="398" spans="2:4" x14ac:dyDescent="0.3">
      <c r="B398" s="3"/>
      <c r="C398" s="3"/>
      <c r="D398" s="3"/>
    </row>
    <row r="399" spans="2:4" x14ac:dyDescent="0.3">
      <c r="B399" s="3"/>
      <c r="C399" s="3"/>
      <c r="D399" s="3"/>
    </row>
    <row r="400" spans="2:4" x14ac:dyDescent="0.3">
      <c r="B400" s="3"/>
      <c r="C400" s="3"/>
      <c r="D400" s="3"/>
    </row>
    <row r="401" spans="2:4" x14ac:dyDescent="0.3">
      <c r="B401" s="3"/>
      <c r="C401" s="3"/>
      <c r="D401" s="3"/>
    </row>
    <row r="402" spans="2:4" x14ac:dyDescent="0.3">
      <c r="B402" s="3"/>
      <c r="C402" s="3"/>
      <c r="D402" s="3"/>
    </row>
    <row r="403" spans="2:4" x14ac:dyDescent="0.3">
      <c r="B403" s="3"/>
      <c r="C403" s="3"/>
      <c r="D403" s="3"/>
    </row>
    <row r="404" spans="2:4" x14ac:dyDescent="0.3">
      <c r="B404" s="3"/>
      <c r="C404" s="3"/>
      <c r="D404" s="3"/>
    </row>
    <row r="405" spans="2:4" x14ac:dyDescent="0.3">
      <c r="B405" s="3"/>
      <c r="C405" s="3"/>
      <c r="D405" s="3"/>
    </row>
    <row r="406" spans="2:4" x14ac:dyDescent="0.3">
      <c r="B406" s="3"/>
      <c r="C406" s="3"/>
      <c r="D406" s="3"/>
    </row>
    <row r="407" spans="2:4" x14ac:dyDescent="0.3">
      <c r="B407" s="3"/>
      <c r="C407" s="3"/>
      <c r="D407" s="3"/>
    </row>
    <row r="408" spans="2:4" x14ac:dyDescent="0.3">
      <c r="B408" s="3"/>
      <c r="C408" s="3"/>
      <c r="D408" s="3"/>
    </row>
    <row r="409" spans="2:4" x14ac:dyDescent="0.3">
      <c r="B409" s="3"/>
      <c r="C409" s="3"/>
      <c r="D409" s="3"/>
    </row>
    <row r="410" spans="2:4" x14ac:dyDescent="0.3">
      <c r="B410" s="3"/>
      <c r="C410" s="3"/>
      <c r="D410" s="3"/>
    </row>
    <row r="411" spans="2:4" x14ac:dyDescent="0.3">
      <c r="B411" s="3"/>
      <c r="C411" s="3"/>
      <c r="D411" s="3"/>
    </row>
    <row r="412" spans="2:4" x14ac:dyDescent="0.3">
      <c r="B412" s="3"/>
      <c r="C412" s="3"/>
      <c r="D412" s="3"/>
    </row>
    <row r="413" spans="2:4" x14ac:dyDescent="0.3">
      <c r="B413" s="3"/>
      <c r="C413" s="3"/>
      <c r="D413" s="3"/>
    </row>
    <row r="414" spans="2:4" x14ac:dyDescent="0.3">
      <c r="B414" s="3"/>
      <c r="C414" s="3"/>
      <c r="D414" s="3"/>
    </row>
    <row r="415" spans="2:4" x14ac:dyDescent="0.3">
      <c r="B415" s="3"/>
      <c r="C415" s="3"/>
      <c r="D415" s="3"/>
    </row>
    <row r="416" spans="2:4" x14ac:dyDescent="0.3">
      <c r="B416" s="3"/>
      <c r="C416" s="3"/>
      <c r="D416" s="3"/>
    </row>
    <row r="417" spans="2:4" x14ac:dyDescent="0.3">
      <c r="B417" s="3"/>
      <c r="C417" s="3"/>
      <c r="D417" s="3"/>
    </row>
    <row r="418" spans="2:4" x14ac:dyDescent="0.3">
      <c r="B418" s="3"/>
      <c r="C418" s="3"/>
      <c r="D418" s="3"/>
    </row>
    <row r="419" spans="2:4" x14ac:dyDescent="0.3">
      <c r="B419" s="3"/>
      <c r="C419" s="3"/>
      <c r="D419" s="3"/>
    </row>
    <row r="420" spans="2:4" x14ac:dyDescent="0.3">
      <c r="B420" s="3"/>
      <c r="C420" s="3"/>
      <c r="D420" s="3"/>
    </row>
    <row r="421" spans="2:4" x14ac:dyDescent="0.3">
      <c r="B421" s="3"/>
      <c r="C421" s="3"/>
      <c r="D421" s="3"/>
    </row>
    <row r="422" spans="2:4" x14ac:dyDescent="0.3">
      <c r="B422" s="3"/>
      <c r="C422" s="3"/>
      <c r="D422" s="3"/>
    </row>
    <row r="423" spans="2:4" x14ac:dyDescent="0.3">
      <c r="B423" s="3"/>
      <c r="C423" s="3"/>
      <c r="D423" s="3"/>
    </row>
    <row r="424" spans="2:4" x14ac:dyDescent="0.3">
      <c r="B424" s="3"/>
      <c r="C424" s="3"/>
      <c r="D424" s="3"/>
    </row>
    <row r="425" spans="2:4" x14ac:dyDescent="0.3">
      <c r="B425" s="3"/>
      <c r="C425" s="3"/>
      <c r="D425" s="3"/>
    </row>
    <row r="426" spans="2:4" x14ac:dyDescent="0.3">
      <c r="B426" s="3"/>
      <c r="C426" s="3"/>
      <c r="D426" s="3"/>
    </row>
    <row r="427" spans="2:4" x14ac:dyDescent="0.3">
      <c r="B427" s="3"/>
      <c r="C427" s="3"/>
      <c r="D427" s="3"/>
    </row>
    <row r="428" spans="2:4" x14ac:dyDescent="0.3">
      <c r="B428" s="3"/>
      <c r="C428" s="3"/>
      <c r="D428" s="3"/>
    </row>
    <row r="429" spans="2:4" x14ac:dyDescent="0.3">
      <c r="B429" s="3"/>
      <c r="C429" s="3"/>
      <c r="D429" s="3"/>
    </row>
    <row r="430" spans="2:4" x14ac:dyDescent="0.3">
      <c r="B430" s="3"/>
      <c r="C430" s="3"/>
      <c r="D430" s="3"/>
    </row>
    <row r="431" spans="2:4" x14ac:dyDescent="0.3">
      <c r="B431" s="3"/>
      <c r="C431" s="3"/>
      <c r="D431" s="3"/>
    </row>
    <row r="432" spans="2:4" x14ac:dyDescent="0.3">
      <c r="B432" s="3"/>
      <c r="C432" s="3"/>
      <c r="D432" s="3"/>
    </row>
    <row r="433" spans="2:4" x14ac:dyDescent="0.3">
      <c r="B433" s="3"/>
      <c r="C433" s="3"/>
      <c r="D433" s="3"/>
    </row>
    <row r="434" spans="2:4" x14ac:dyDescent="0.3">
      <c r="B434" s="3"/>
      <c r="C434" s="3"/>
      <c r="D434" s="3"/>
    </row>
    <row r="435" spans="2:4" x14ac:dyDescent="0.3">
      <c r="B435" s="3"/>
      <c r="C435" s="3"/>
      <c r="D435" s="3"/>
    </row>
    <row r="436" spans="2:4" x14ac:dyDescent="0.3">
      <c r="B436" s="3"/>
      <c r="C436" s="3"/>
      <c r="D436" s="3"/>
    </row>
    <row r="437" spans="2:4" x14ac:dyDescent="0.3">
      <c r="B437" s="3"/>
      <c r="C437" s="3"/>
      <c r="D437" s="3"/>
    </row>
    <row r="438" spans="2:4" x14ac:dyDescent="0.3">
      <c r="B438" s="3"/>
      <c r="C438" s="3"/>
      <c r="D438" s="3"/>
    </row>
    <row r="439" spans="2:4" x14ac:dyDescent="0.3">
      <c r="B439" s="3"/>
      <c r="C439" s="3"/>
      <c r="D439" s="3"/>
    </row>
    <row r="440" spans="2:4" x14ac:dyDescent="0.3">
      <c r="B440" s="3"/>
      <c r="C440" s="3"/>
      <c r="D440" s="3"/>
    </row>
    <row r="441" spans="2:4" x14ac:dyDescent="0.3">
      <c r="B441" s="3"/>
      <c r="C441" s="3"/>
      <c r="D441" s="3"/>
    </row>
    <row r="442" spans="2:4" x14ac:dyDescent="0.3">
      <c r="B442" s="3"/>
      <c r="C442" s="3"/>
      <c r="D442" s="3"/>
    </row>
    <row r="443" spans="2:4" x14ac:dyDescent="0.3">
      <c r="B443" s="3"/>
      <c r="C443" s="3"/>
      <c r="D443" s="3"/>
    </row>
    <row r="444" spans="2:4" x14ac:dyDescent="0.3">
      <c r="B444" s="3"/>
      <c r="C444" s="3"/>
      <c r="D444" s="3"/>
    </row>
    <row r="445" spans="2:4" x14ac:dyDescent="0.3">
      <c r="B445" s="3"/>
      <c r="C445" s="3"/>
      <c r="D445" s="3"/>
    </row>
    <row r="446" spans="2:4" x14ac:dyDescent="0.3">
      <c r="B446" s="3"/>
      <c r="C446" s="3"/>
      <c r="D446" s="3"/>
    </row>
    <row r="447" spans="2:4" x14ac:dyDescent="0.3">
      <c r="B447" s="3"/>
      <c r="C447" s="3"/>
      <c r="D447" s="3"/>
    </row>
    <row r="448" spans="2:4" x14ac:dyDescent="0.3">
      <c r="B448" s="3"/>
      <c r="C448" s="3"/>
      <c r="D448" s="3"/>
    </row>
    <row r="449" spans="2:4" x14ac:dyDescent="0.3">
      <c r="B449" s="3"/>
      <c r="C449" s="3"/>
      <c r="D449" s="3"/>
    </row>
    <row r="450" spans="2:4" x14ac:dyDescent="0.3">
      <c r="B450" s="3"/>
      <c r="C450" s="3"/>
      <c r="D450" s="3"/>
    </row>
    <row r="451" spans="2:4" x14ac:dyDescent="0.3">
      <c r="B451" s="3"/>
      <c r="C451" s="3"/>
      <c r="D451" s="3"/>
    </row>
    <row r="452" spans="2:4" x14ac:dyDescent="0.3">
      <c r="B452" s="3"/>
      <c r="C452" s="3"/>
      <c r="D452" s="3"/>
    </row>
    <row r="453" spans="2:4" x14ac:dyDescent="0.3">
      <c r="B453" s="3"/>
      <c r="C453" s="3"/>
      <c r="D453" s="3"/>
    </row>
    <row r="454" spans="2:4" x14ac:dyDescent="0.3">
      <c r="B454" s="3"/>
      <c r="C454" s="3"/>
      <c r="D454" s="3"/>
    </row>
    <row r="455" spans="2:4" x14ac:dyDescent="0.3">
      <c r="B455" s="3"/>
      <c r="C455" s="3"/>
      <c r="D455" s="3"/>
    </row>
    <row r="456" spans="2:4" x14ac:dyDescent="0.3">
      <c r="B456" s="3"/>
      <c r="C456" s="3"/>
      <c r="D456" s="3"/>
    </row>
    <row r="457" spans="2:4" x14ac:dyDescent="0.3">
      <c r="B457" s="3"/>
      <c r="C457" s="3"/>
      <c r="D457" s="3"/>
    </row>
    <row r="458" spans="2:4" x14ac:dyDescent="0.3">
      <c r="B458" s="3"/>
      <c r="C458" s="3"/>
      <c r="D458" s="3"/>
    </row>
    <row r="459" spans="2:4" x14ac:dyDescent="0.3">
      <c r="B459" s="3"/>
      <c r="C459" s="3"/>
      <c r="D459" s="3"/>
    </row>
    <row r="460" spans="2:4" x14ac:dyDescent="0.3">
      <c r="B460" s="3"/>
      <c r="C460" s="3"/>
      <c r="D460" s="3"/>
    </row>
    <row r="461" spans="2:4" x14ac:dyDescent="0.3">
      <c r="B461" s="3"/>
      <c r="C461" s="3"/>
      <c r="D461" s="3"/>
    </row>
    <row r="462" spans="2:4" x14ac:dyDescent="0.3">
      <c r="B462" s="3"/>
      <c r="C462" s="3"/>
      <c r="D462" s="3"/>
    </row>
    <row r="463" spans="2:4" x14ac:dyDescent="0.3">
      <c r="B463" s="3"/>
      <c r="C463" s="3"/>
      <c r="D463" s="3"/>
    </row>
    <row r="464" spans="2:4" x14ac:dyDescent="0.3">
      <c r="B464" s="3"/>
      <c r="C464" s="3"/>
      <c r="D464" s="3"/>
    </row>
    <row r="465" spans="2:4" x14ac:dyDescent="0.3">
      <c r="B465" s="3"/>
      <c r="C465" s="3"/>
      <c r="D465" s="3"/>
    </row>
    <row r="466" spans="2:4" x14ac:dyDescent="0.3">
      <c r="B466" s="3"/>
      <c r="C466" s="3"/>
      <c r="D466" s="3"/>
    </row>
    <row r="467" spans="2:4" x14ac:dyDescent="0.3">
      <c r="B467" s="3"/>
      <c r="C467" s="3"/>
      <c r="D467" s="3"/>
    </row>
    <row r="468" spans="2:4" x14ac:dyDescent="0.3">
      <c r="B468" s="3"/>
      <c r="C468" s="3"/>
      <c r="D468" s="3"/>
    </row>
    <row r="469" spans="2:4" x14ac:dyDescent="0.3">
      <c r="B469" s="3"/>
      <c r="C469" s="3"/>
      <c r="D469" s="3"/>
    </row>
    <row r="470" spans="2:4" x14ac:dyDescent="0.3">
      <c r="B470" s="3"/>
      <c r="C470" s="3"/>
      <c r="D470" s="3"/>
    </row>
    <row r="471" spans="2:4" x14ac:dyDescent="0.3">
      <c r="B471" s="3"/>
      <c r="C471" s="3"/>
      <c r="D471" s="3"/>
    </row>
    <row r="472" spans="2:4" x14ac:dyDescent="0.3">
      <c r="B472" s="3"/>
      <c r="C472" s="3"/>
      <c r="D472" s="3"/>
    </row>
    <row r="473" spans="2:4" x14ac:dyDescent="0.3">
      <c r="B473" s="3"/>
      <c r="C473" s="3"/>
      <c r="D473" s="3"/>
    </row>
    <row r="474" spans="2:4" x14ac:dyDescent="0.3">
      <c r="B474" s="3"/>
      <c r="C474" s="3"/>
      <c r="D474" s="3"/>
    </row>
    <row r="475" spans="2:4" x14ac:dyDescent="0.3">
      <c r="B475" s="3"/>
      <c r="C475" s="3"/>
      <c r="D475" s="3"/>
    </row>
    <row r="476" spans="2:4" x14ac:dyDescent="0.3">
      <c r="B476" s="3"/>
      <c r="C476" s="3"/>
      <c r="D476" s="3"/>
    </row>
    <row r="477" spans="2:4" x14ac:dyDescent="0.3">
      <c r="B477" s="3"/>
      <c r="C477" s="3"/>
      <c r="D477" s="3"/>
    </row>
    <row r="478" spans="2:4" x14ac:dyDescent="0.3">
      <c r="B478" s="3"/>
      <c r="C478" s="3"/>
      <c r="D478" s="3"/>
    </row>
    <row r="479" spans="2:4" x14ac:dyDescent="0.3">
      <c r="B479" s="3"/>
      <c r="C479" s="3"/>
      <c r="D479" s="3"/>
    </row>
    <row r="480" spans="2:4" x14ac:dyDescent="0.3">
      <c r="B480" s="3"/>
      <c r="C480" s="3"/>
      <c r="D480" s="3"/>
    </row>
    <row r="481" spans="2:4" x14ac:dyDescent="0.3">
      <c r="B481" s="3"/>
      <c r="C481" s="3"/>
      <c r="D481" s="3"/>
    </row>
    <row r="482" spans="2:4" x14ac:dyDescent="0.3">
      <c r="B482" s="3"/>
      <c r="C482" s="3"/>
      <c r="D482" s="3"/>
    </row>
    <row r="483" spans="2:4" x14ac:dyDescent="0.3">
      <c r="B483" s="3"/>
      <c r="C483" s="3"/>
      <c r="D483" s="3"/>
    </row>
    <row r="484" spans="2:4" x14ac:dyDescent="0.3">
      <c r="B484" s="3"/>
      <c r="C484" s="3"/>
      <c r="D484" s="3"/>
    </row>
    <row r="485" spans="2:4" x14ac:dyDescent="0.3">
      <c r="B485" s="3"/>
      <c r="C485" s="3"/>
      <c r="D485" s="3"/>
    </row>
    <row r="486" spans="2:4" x14ac:dyDescent="0.3">
      <c r="B486" s="3"/>
      <c r="C486" s="3"/>
      <c r="D486" s="3"/>
    </row>
    <row r="487" spans="2:4" x14ac:dyDescent="0.3">
      <c r="B487" s="3"/>
      <c r="C487" s="3"/>
      <c r="D487" s="3"/>
    </row>
    <row r="488" spans="2:4" x14ac:dyDescent="0.3">
      <c r="B488" s="3"/>
      <c r="C488" s="3"/>
      <c r="D488" s="3"/>
    </row>
    <row r="489" spans="2:4" x14ac:dyDescent="0.3">
      <c r="B489" s="3"/>
      <c r="C489" s="3"/>
      <c r="D489" s="3"/>
    </row>
    <row r="490" spans="2:4" x14ac:dyDescent="0.3">
      <c r="B490" s="3"/>
      <c r="C490" s="3"/>
      <c r="D490" s="3"/>
    </row>
    <row r="491" spans="2:4" x14ac:dyDescent="0.3">
      <c r="B491" s="3"/>
      <c r="C491" s="3"/>
      <c r="D491" s="3"/>
    </row>
    <row r="492" spans="2:4" x14ac:dyDescent="0.3">
      <c r="B492" s="3"/>
      <c r="C492" s="3"/>
      <c r="D492" s="3"/>
    </row>
    <row r="493" spans="2:4" x14ac:dyDescent="0.3">
      <c r="B493" s="3"/>
      <c r="C493" s="3"/>
      <c r="D493" s="3"/>
    </row>
    <row r="494" spans="2:4" x14ac:dyDescent="0.3">
      <c r="B494" s="3"/>
      <c r="C494" s="3"/>
      <c r="D494" s="3"/>
    </row>
    <row r="495" spans="2:4" x14ac:dyDescent="0.3">
      <c r="B495" s="3"/>
      <c r="C495" s="3"/>
      <c r="D495" s="3"/>
    </row>
    <row r="496" spans="2:4" x14ac:dyDescent="0.3">
      <c r="B496" s="3"/>
      <c r="C496" s="3"/>
      <c r="D496" s="3"/>
    </row>
    <row r="497" spans="2:4" x14ac:dyDescent="0.3">
      <c r="B497" s="3"/>
      <c r="C497" s="3"/>
      <c r="D497" s="3"/>
    </row>
    <row r="498" spans="2:4" x14ac:dyDescent="0.3">
      <c r="B498" s="3"/>
      <c r="C498" s="3"/>
      <c r="D498" s="3"/>
    </row>
    <row r="499" spans="2:4" x14ac:dyDescent="0.3">
      <c r="B499" s="3"/>
      <c r="C499" s="3"/>
      <c r="D499" s="3"/>
    </row>
    <row r="500" spans="2:4" x14ac:dyDescent="0.3">
      <c r="B500" s="3"/>
      <c r="C500" s="3"/>
      <c r="D500" s="3"/>
    </row>
    <row r="501" spans="2:4" x14ac:dyDescent="0.3">
      <c r="B501" s="3"/>
      <c r="C501" s="3"/>
      <c r="D501" s="3"/>
    </row>
    <row r="502" spans="2:4" x14ac:dyDescent="0.3">
      <c r="B502" s="3"/>
      <c r="C502" s="3"/>
      <c r="D502" s="3"/>
    </row>
  </sheetData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0F5E31C89A48940A57403082843D" ma:contentTypeVersion="21" ma:contentTypeDescription="Create a new document." ma:contentTypeScope="" ma:versionID="e01f1bea4eea15a4ab808c7b93f055c4">
  <xsd:schema xmlns:xsd="http://www.w3.org/2001/XMLSchema" xmlns:xs="http://www.w3.org/2001/XMLSchema" xmlns:p="http://schemas.microsoft.com/office/2006/metadata/properties" xmlns:ns1="http://schemas.microsoft.com/sharepoint/v3" xmlns:ns2="37b7e42e-eaac-4c0c-b7ab-65d932e301c3" xmlns:ns3="7c20e60f-09c9-4b20-a5fa-550b7d980542" targetNamespace="http://schemas.microsoft.com/office/2006/metadata/properties" ma:root="true" ma:fieldsID="28466d567d11318e3f496e19d5c5c29c" ns1:_="" ns2:_="" ns3:_="">
    <xsd:import namespace="http://schemas.microsoft.com/sharepoint/v3"/>
    <xsd:import namespace="37b7e42e-eaac-4c0c-b7ab-65d932e301c3"/>
    <xsd:import namespace="7c20e60f-09c9-4b20-a5fa-550b7d9805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orpracticeorgradableforLMS_x003f_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CanthisbeconvertedbyStraive" minOccurs="0"/>
                <xsd:element ref="ns2:Date" minOccurs="0"/>
                <xsd:element ref="ns2:MediaServiceSearchProperties" minOccurs="0"/>
                <xsd:element ref="ns2:LearnosityQuestionType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7e42e-eaac-4c0c-b7ab-65d932e30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orpracticeorgradableforLMS_x003f_" ma:index="20" nillable="true" ma:displayName="For practice or gradable for LMS?" ma:format="Dropdown" ma:internalName="ForpracticeorgradableforLMS_x003f_">
      <xsd:simpleType>
        <xsd:restriction base="dms:Choice">
          <xsd:enumeration value="For Practice"/>
          <xsd:enumeration value="For Grading"/>
          <xsd:enumeration value="For Practice OR Grading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anthisbeconvertedbyStraive" ma:index="25" nillable="true" ma:displayName="Can be converted by Straive" ma:default="No" ma:format="Dropdown" ma:internalName="CanthisbeconvertedbyStraive">
      <xsd:simpleType>
        <xsd:restriction base="dms:Choice">
          <xsd:enumeration value="Yes"/>
          <xsd:enumeration value="No"/>
        </xsd:restriction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earnosityQuestionTypeCategory" ma:index="28" nillable="true" ma:displayName="Learnosity Question Type Category" ma:description="Category/Grouping as per Learnosity documentation here: https://authorguide.learnosity.com/hc/en-us/categories/360000074917-Question-Types" ma:format="Dropdown" ma:internalName="LearnosityQuestionType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ultiple choice"/>
                    <xsd:enumeration value="Fill in the blanks"/>
                    <xsd:enumeration value="Classify, match &amp; order"/>
                    <xsd:enumeration value="Written &amp; recorded"/>
                    <xsd:enumeration value="Math"/>
                    <xsd:enumeration value="N/A"/>
                    <xsd:enumeration value="Other"/>
                    <xsd:enumeration value="Highligh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0e60f-09c9-4b20-a5fa-550b7d9805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927d970-8a6b-4b37-beb7-fd1884633f11}" ma:internalName="TaxCatchAll" ma:showField="CatchAllData" ma:web="7c20e60f-09c9-4b20-a5fa-550b7d9805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anthisbeconvertedbyStraive xmlns="37b7e42e-eaac-4c0c-b7ab-65d932e301c3">No</CanthisbeconvertedbyStraive>
    <Date xmlns="37b7e42e-eaac-4c0c-b7ab-65d932e301c3" xsi:nil="true"/>
    <TaxCatchAll xmlns="7c20e60f-09c9-4b20-a5fa-550b7d980542" xsi:nil="true"/>
    <_ip_UnifiedCompliancePolicyProperties xmlns="http://schemas.microsoft.com/sharepoint/v3" xsi:nil="true"/>
    <ForpracticeorgradableforLMS_x003f_ xmlns="37b7e42e-eaac-4c0c-b7ab-65d932e301c3" xsi:nil="true"/>
    <lcf76f155ced4ddcb4097134ff3c332f xmlns="37b7e42e-eaac-4c0c-b7ab-65d932e301c3">
      <Terms xmlns="http://schemas.microsoft.com/office/infopath/2007/PartnerControls"/>
    </lcf76f155ced4ddcb4097134ff3c332f>
    <LearnosityQuestionTypeCategory xmlns="37b7e42e-eaac-4c0c-b7ab-65d932e301c3" xsi:nil="true"/>
  </documentManagement>
</p:properties>
</file>

<file path=customXml/itemProps1.xml><?xml version="1.0" encoding="utf-8"?>
<ds:datastoreItem xmlns:ds="http://schemas.openxmlformats.org/officeDocument/2006/customXml" ds:itemID="{8B0524AF-4EF6-4C25-AB7C-EFB760A597B9}"/>
</file>

<file path=customXml/itemProps2.xml><?xml version="1.0" encoding="utf-8"?>
<ds:datastoreItem xmlns:ds="http://schemas.openxmlformats.org/officeDocument/2006/customXml" ds:itemID="{5788A88B-FF06-484F-985F-92A156060C4E}"/>
</file>

<file path=customXml/itemProps3.xml><?xml version="1.0" encoding="utf-8"?>
<ds:datastoreItem xmlns:ds="http://schemas.openxmlformats.org/officeDocument/2006/customXml" ds:itemID="{AF70C39D-57A2-48ED-806B-52290623A0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Exponential</vt:lpstr>
      <vt:lpstr>Logistic</vt:lpstr>
      <vt:lpstr>Exponential stochastic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Murdoch</dc:creator>
  <cp:lastModifiedBy>Peter Lacey</cp:lastModifiedBy>
  <dcterms:created xsi:type="dcterms:W3CDTF">2018-01-18T13:52:35Z</dcterms:created>
  <dcterms:modified xsi:type="dcterms:W3CDTF">2024-05-15T16:04:47Z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2024-05-15T15:49:37Z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091fc13b-c057-4070-8338-a9802736297c</vt:lpwstr>
  </property>
  <property fmtid="{D5CDD505-2E9C-101B-9397-08002B2CF9AE}" pid="8" name="MSIP_Label_be5cb09a-2992-49d6-8ac9-5f63e7b1ad2f_ContentBits">
    <vt:lpwstr>0</vt:lpwstr>
  </property>
  <property fmtid="{D5CDD505-2E9C-101B-9397-08002B2CF9AE}" pid="9" name="ContentTypeId">
    <vt:lpwstr>0x010100E8900F5E31C89A48940A57403082843D</vt:lpwstr>
  </property>
</Properties>
</file>