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charts/colors2.xml" ContentType="application/vnd.ms-office.chartcolorstyle+xml"/>
  <Override PartName="/xl/charts/style2.xml" ContentType="application/vnd.ms-office.chartstyle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uvmoffice-my.sharepoint.com/personal/jmurdoch_uvm_edu/Documents/Desktop/Cons Bio/Chapter 12/final/"/>
    </mc:Choice>
  </mc:AlternateContent>
  <xr:revisionPtr revIDLastSave="74" documentId="8_{3AE8DFA0-BD22-4090-BD71-D7B2FFBE3555}" xr6:coauthVersionLast="47" xr6:coauthVersionMax="47" xr10:uidLastSave="{0F79AC16-6779-4B80-ACE6-663453AEA075}"/>
  <bookViews>
    <workbookView xWindow="-110" yWindow="-110" windowWidth="19420" windowHeight="10420" xr2:uid="{00000000-000D-0000-FFFF-FFFF00000000}"/>
  </bookViews>
  <sheets>
    <sheet name="Model 1" sheetId="21" r:id="rId1"/>
    <sheet name="Model 2" sheetId="20" r:id="rId2"/>
    <sheet name="Model 3" sheetId="15" r:id="rId3"/>
    <sheet name="AIC table" sheetId="7" r:id="rId4"/>
    <sheet name="Prediction" sheetId="23" r:id="rId5"/>
  </sheets>
  <externalReferences>
    <externalReference r:id="rId6"/>
  </externalReferences>
  <definedNames>
    <definedName name="site_number" localSheetId="0">#REF!</definedName>
    <definedName name="site_number" localSheetId="1">#REF!</definedName>
    <definedName name="site_number" localSheetId="2">#REF!</definedName>
    <definedName name="site_number">#REF!</definedName>
    <definedName name="solver_cvg" localSheetId="0" hidden="1">0.0001</definedName>
    <definedName name="solver_cvg" localSheetId="1" hidden="1">0.0001</definedName>
    <definedName name="solver_cvg" localSheetId="2" hidden="1">0.0001</definedName>
    <definedName name="solver_drv" localSheetId="0" hidden="1">1</definedName>
    <definedName name="solver_drv" localSheetId="1" hidden="1">1</definedName>
    <definedName name="solver_drv" localSheetId="2" hidden="1">1</definedName>
    <definedName name="solver_eng" localSheetId="0" hidden="1">1</definedName>
    <definedName name="solver_eng" localSheetId="1" hidden="1">1</definedName>
    <definedName name="solver_eng" localSheetId="2" hidden="1">1</definedName>
    <definedName name="solver_est" localSheetId="0" hidden="1">1</definedName>
    <definedName name="solver_est" localSheetId="1" hidden="1">1</definedName>
    <definedName name="solver_est" localSheetId="2" hidden="1">1</definedName>
    <definedName name="solver_itr" localSheetId="0" hidden="1">2147483647</definedName>
    <definedName name="solver_itr" localSheetId="1" hidden="1">2147483647</definedName>
    <definedName name="solver_itr" localSheetId="2" hidden="1">2147483647</definedName>
    <definedName name="solver_mip" localSheetId="0" hidden="1">2147483647</definedName>
    <definedName name="solver_mip" localSheetId="1" hidden="1">2147483647</definedName>
    <definedName name="solver_mip" localSheetId="2" hidden="1">2147483647</definedName>
    <definedName name="solver_mni" localSheetId="0" hidden="1">30</definedName>
    <definedName name="solver_mni" localSheetId="1" hidden="1">30</definedName>
    <definedName name="solver_mni" localSheetId="2" hidden="1">30</definedName>
    <definedName name="solver_mrt" localSheetId="0" hidden="1">0.075</definedName>
    <definedName name="solver_mrt" localSheetId="1" hidden="1">0.075</definedName>
    <definedName name="solver_mrt" localSheetId="2" hidden="1">0.075</definedName>
    <definedName name="solver_msl" localSheetId="0" hidden="1">2</definedName>
    <definedName name="solver_msl" localSheetId="1" hidden="1">2</definedName>
    <definedName name="solver_msl" localSheetId="2" hidden="1">2</definedName>
    <definedName name="solver_neg" localSheetId="0" hidden="1">2</definedName>
    <definedName name="solver_neg" localSheetId="1" hidden="1">2</definedName>
    <definedName name="solver_neg" localSheetId="2" hidden="1">2</definedName>
    <definedName name="solver_nod" localSheetId="0" hidden="1">2147483647</definedName>
    <definedName name="solver_nod" localSheetId="1" hidden="1">2147483647</definedName>
    <definedName name="solver_nod" localSheetId="2" hidden="1">2147483647</definedName>
    <definedName name="solver_num" localSheetId="0" hidden="1">0</definedName>
    <definedName name="solver_num" localSheetId="1" hidden="1">0</definedName>
    <definedName name="solver_num" localSheetId="2" hidden="1">0</definedName>
    <definedName name="solver_nwt" localSheetId="0" hidden="1">1</definedName>
    <definedName name="solver_nwt" localSheetId="1" hidden="1">1</definedName>
    <definedName name="solver_nwt" localSheetId="2" hidden="1">1</definedName>
    <definedName name="solver_pre" localSheetId="0" hidden="1">0.000001</definedName>
    <definedName name="solver_pre" localSheetId="1" hidden="1">0.000001</definedName>
    <definedName name="solver_pre" localSheetId="2" hidden="1">0.000001</definedName>
    <definedName name="solver_rbv" localSheetId="0" hidden="1">1</definedName>
    <definedName name="solver_rbv" localSheetId="1" hidden="1">1</definedName>
    <definedName name="solver_rbv" localSheetId="2" hidden="1">1</definedName>
    <definedName name="solver_rlx" localSheetId="0" hidden="1">2</definedName>
    <definedName name="solver_rlx" localSheetId="1" hidden="1">2</definedName>
    <definedName name="solver_rlx" localSheetId="2" hidden="1">2</definedName>
    <definedName name="solver_rsd" localSheetId="0" hidden="1">0</definedName>
    <definedName name="solver_rsd" localSheetId="1" hidden="1">0</definedName>
    <definedName name="solver_rsd" localSheetId="2" hidden="1">0</definedName>
    <definedName name="solver_scl" localSheetId="0" hidden="1">1</definedName>
    <definedName name="solver_scl" localSheetId="1" hidden="1">1</definedName>
    <definedName name="solver_scl" localSheetId="2" hidden="1">1</definedName>
    <definedName name="solver_sho" localSheetId="0" hidden="1">2</definedName>
    <definedName name="solver_sho" localSheetId="1" hidden="1">2</definedName>
    <definedName name="solver_sho" localSheetId="2" hidden="1">2</definedName>
    <definedName name="solver_ssz" localSheetId="0" hidden="1">100</definedName>
    <definedName name="solver_ssz" localSheetId="1" hidden="1">100</definedName>
    <definedName name="solver_ssz" localSheetId="2" hidden="1">100</definedName>
    <definedName name="solver_tim" localSheetId="0" hidden="1">2147483647</definedName>
    <definedName name="solver_tim" localSheetId="1" hidden="1">2147483647</definedName>
    <definedName name="solver_tim" localSheetId="2" hidden="1">2147483647</definedName>
    <definedName name="solver_tol" localSheetId="0" hidden="1">0.01</definedName>
    <definedName name="solver_tol" localSheetId="1" hidden="1">0.01</definedName>
    <definedName name="solver_tol" localSheetId="2" hidden="1">0.01</definedName>
    <definedName name="solver_typ" localSheetId="0" hidden="1">1</definedName>
    <definedName name="solver_typ" localSheetId="1" hidden="1">1</definedName>
    <definedName name="solver_typ" localSheetId="2" hidden="1">1</definedName>
    <definedName name="solver_val" localSheetId="0" hidden="1">0</definedName>
    <definedName name="solver_val" localSheetId="1" hidden="1">0</definedName>
    <definedName name="solver_val" localSheetId="2" hidden="1">0</definedName>
    <definedName name="solver_ver" localSheetId="0" hidden="1">3</definedName>
    <definedName name="solver_ver" localSheetId="1" hidden="1">3</definedName>
    <definedName name="solver_ver" localSheetId="2" hidden="1">3</definedName>
    <definedName name="total_sites" localSheetId="0">'[1]Lizard occupancy 2010'!#REF!</definedName>
    <definedName name="total_sites" localSheetId="1">'[1]Lizard occupancy 2010'!#REF!</definedName>
    <definedName name="total_sites" localSheetId="2">'[1]Lizard occupancy 2010'!#REF!</definedName>
    <definedName name="total_sites" localSheetId="4">'[1]Lizard occupancy 2010'!#REF!</definedName>
    <definedName name="total_sites">'[1]Lizard occupancy 2010'!#REF!</definedName>
    <definedName name="xx" localSheetId="1">'[1]Lizard occupancy 2010'!#REF!</definedName>
    <definedName name="xx" localSheetId="4">'[1]Lizard occupancy 2010'!#REF!</definedName>
    <definedName name="xx">'[1]Lizard occupancy 2010'!#REF!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15" l="1"/>
  <c r="R35" i="23" l="1"/>
  <c r="R36" i="23"/>
  <c r="R18" i="23" l="1"/>
  <c r="R17" i="23"/>
  <c r="C132" i="20" l="1"/>
  <c r="C131" i="20" l="1"/>
  <c r="H3" i="15"/>
  <c r="H5" i="15" l="1"/>
  <c r="G3" i="20"/>
  <c r="G5" i="2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Murdoch</author>
  </authors>
  <commentList>
    <comment ref="B7" authorId="0" shapeId="0" xr:uid="{FFE20FA5-4E14-4945-898F-488E3CD210CD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1=species detected
0=species not detected</t>
        </r>
      </text>
    </comment>
    <comment ref="C7" authorId="0" shapeId="0" xr:uid="{33CA94C1-0DEE-4E25-A042-26D6B10089CF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Average annual temperature (Celsius).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Murdoch</author>
  </authors>
  <commentList>
    <comment ref="B8" authorId="0" shapeId="0" xr:uid="{34EABB43-9EFD-47E6-88CE-EAFF9C121980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1=species detected
0=species not detected</t>
        </r>
      </text>
    </comment>
    <comment ref="C8" authorId="0" shapeId="0" xr:uid="{D461A5F0-0422-4AD9-8CD7-CDDD58D7966A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Proportion of days (out of the year) with precipitation.</t>
        </r>
      </text>
    </comment>
    <comment ref="D8" authorId="0" shapeId="0" xr:uid="{93C9B1D6-239C-49C5-83FA-F6FD45E1C11D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Proportion of forest cover within a 1 km radius of a location.</t>
        </r>
      </text>
    </comment>
  </commentList>
</comments>
</file>

<file path=xl/sharedStrings.xml><?xml version="1.0" encoding="utf-8"?>
<sst xmlns="http://schemas.openxmlformats.org/spreadsheetml/2006/main" count="78" uniqueCount="43">
  <si>
    <t>Prob. Occ</t>
  </si>
  <si>
    <t>LnL</t>
  </si>
  <si>
    <t>Likelihood</t>
  </si>
  <si>
    <t>Probability</t>
  </si>
  <si>
    <t>Site</t>
  </si>
  <si>
    <t>AIC</t>
  </si>
  <si>
    <t>K</t>
  </si>
  <si>
    <t>Maxlike</t>
  </si>
  <si>
    <t>Intercept</t>
  </si>
  <si>
    <t>Present?</t>
  </si>
  <si>
    <t>Prob of occupancy</t>
  </si>
  <si>
    <t>Model name</t>
  </si>
  <si>
    <t>AIC wt.</t>
  </si>
  <si>
    <t>ΔAIC</t>
  </si>
  <si>
    <t>Null</t>
  </si>
  <si>
    <t>Interaction plot</t>
  </si>
  <si>
    <t>exp(-0.5*delta)</t>
  </si>
  <si>
    <t>weight</t>
  </si>
  <si>
    <t>sum=</t>
  </si>
  <si>
    <t>Temperature</t>
  </si>
  <si>
    <r>
      <rPr>
        <b/>
        <u/>
        <sz val="11"/>
        <color theme="1"/>
        <rFont val="Calibri"/>
        <family val="2"/>
        <scheme val="minor"/>
      </rPr>
      <t>MODEL 1</t>
    </r>
    <r>
      <rPr>
        <b/>
        <sz val="11"/>
        <color theme="1"/>
        <rFont val="Calibri"/>
        <family val="2"/>
        <scheme val="minor"/>
      </rPr>
      <t>: constant or null</t>
    </r>
  </si>
  <si>
    <r>
      <rPr>
        <b/>
        <u/>
        <sz val="11"/>
        <color theme="1"/>
        <rFont val="Calibri"/>
        <family val="2"/>
        <scheme val="minor"/>
      </rPr>
      <t>MODEL 2</t>
    </r>
    <r>
      <rPr>
        <b/>
        <sz val="11"/>
        <color theme="1"/>
        <rFont val="Calibri"/>
        <family val="2"/>
        <scheme val="minor"/>
      </rPr>
      <t>: occurrence is a function of temperature modeled as a polynomial</t>
    </r>
  </si>
  <si>
    <r>
      <rPr>
        <u/>
        <sz val="11"/>
        <color rgb="FFFF0000"/>
        <rFont val="Calibri"/>
        <family val="2"/>
        <scheme val="minor"/>
      </rPr>
      <t>Logit link function</t>
    </r>
    <r>
      <rPr>
        <sz val="11"/>
        <color rgb="FFFF0000"/>
        <rFont val="Calibri"/>
        <family val="2"/>
        <scheme val="minor"/>
      </rPr>
      <t>: exp(model)/(1 + exp(model))</t>
    </r>
  </si>
  <si>
    <r>
      <rPr>
        <u/>
        <sz val="11"/>
        <color rgb="FFFF0000"/>
        <rFont val="Calibri"/>
        <family val="2"/>
        <scheme val="minor"/>
      </rPr>
      <t>Akaike's Information Criterion (AIC)</t>
    </r>
    <r>
      <rPr>
        <sz val="11"/>
        <color rgb="FFFF0000"/>
        <rFont val="Calibri"/>
        <family val="2"/>
        <charset val="1"/>
        <scheme val="minor"/>
      </rPr>
      <t>: -2*LnL + 2*K</t>
    </r>
  </si>
  <si>
    <t>Temp</t>
  </si>
  <si>
    <r>
      <t>Temp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</si>
  <si>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Temperature</t>
    </r>
    <r>
      <rPr>
        <b/>
        <i/>
        <vertAlign val="superscript"/>
        <sz val="11"/>
        <color theme="1"/>
        <rFont val="Calibri"/>
        <family val="2"/>
        <scheme val="minor"/>
      </rPr>
      <t>2</t>
    </r>
  </si>
  <si>
    <r>
      <t>Temperature</t>
    </r>
    <r>
      <rPr>
        <vertAlign val="superscript"/>
        <sz val="11"/>
        <color theme="1"/>
        <rFont val="Calibri"/>
        <family val="2"/>
        <scheme val="minor"/>
      </rPr>
      <t>2</t>
    </r>
  </si>
  <si>
    <t>Precipitation</t>
  </si>
  <si>
    <t>Forest</t>
  </si>
  <si>
    <t>Precip*For</t>
  </si>
  <si>
    <r>
      <rPr>
        <b/>
        <u/>
        <sz val="11"/>
        <color theme="1"/>
        <rFont val="Calibri"/>
        <family val="2"/>
        <scheme val="minor"/>
      </rPr>
      <t>MODEL 3</t>
    </r>
    <r>
      <rPr>
        <b/>
        <sz val="11"/>
        <color theme="1"/>
        <rFont val="Calibri"/>
        <family val="2"/>
        <scheme val="minor"/>
      </rPr>
      <t>: occurrence is a function of the interaction of precipitation and forest cover</t>
    </r>
  </si>
  <si>
    <t>Precip*Forest</t>
  </si>
  <si>
    <t>MODEL SELECTION TABLE</t>
  </si>
  <si>
    <t>Precip</t>
  </si>
  <si>
    <t>PREDICTED OCCUPANCY BASED ON THE TOP MODEL</t>
  </si>
  <si>
    <t>Mean</t>
  </si>
  <si>
    <t>SD</t>
  </si>
  <si>
    <t>TEMPERATURE ACROSS A LANDSCAPE</t>
  </si>
  <si>
    <t>PREDICTED TEMPERATURE IN 50 YEARS</t>
  </si>
  <si>
    <t>PREDICTED OCCUPANCY IN 50 YEARS</t>
  </si>
  <si>
    <t xml:space="preserve">CHANGE IN OCCUPANCY </t>
  </si>
  <si>
    <r>
      <rPr>
        <b/>
        <sz val="11"/>
        <color theme="1"/>
        <rFont val="Calibri"/>
        <family val="2"/>
        <scheme val="minor"/>
      </rPr>
      <t>AIC weight calculation:</t>
    </r>
    <r>
      <rPr>
        <sz val="11"/>
        <color theme="1"/>
        <rFont val="Calibri"/>
        <family val="2"/>
        <charset val="1"/>
        <scheme val="minor"/>
      </rPr>
      <t xml:space="preserve"> exp(-0.5*deltaAIC)/(sum of all -0.5*deltaAIC values)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</si>
</sst>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E+00"/>
  </numFmts>
  <fonts count="2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1"/>
      <color rgb="FFFF0000"/>
      <name val="Calibri"/>
      <family val="2"/>
      <charset val="1"/>
      <scheme val="minor"/>
    </font>
    <font>
      <b/>
      <vertAlign val="superscript"/>
      <sz val="11"/>
      <color theme="1"/>
      <name val="Calibri"/>
      <family val="2"/>
      <scheme val="minor"/>
    </font>
    <font>
      <b/>
      <i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9">
    <xf numFmtId="0" fontId="0" fillId="0" borderId="0" xfId="0"/>
    <xf numFmtId="164" fontId="0" fillId="0" borderId="0" xfId="0" applyNumberFormat="1"/>
    <xf numFmtId="2" fontId="0" fillId="0" borderId="0" xfId="0" applyNumberFormat="1"/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2" borderId="1" xfId="0" applyFont="1" applyFill="1" applyBorder="1"/>
    <xf numFmtId="2" fontId="5" fillId="0" borderId="1" xfId="0" applyNumberFormat="1" applyFont="1" applyBorder="1"/>
    <xf numFmtId="0" fontId="6" fillId="3" borderId="1" xfId="0" applyFont="1" applyFill="1" applyBorder="1"/>
    <xf numFmtId="0" fontId="6" fillId="0" borderId="0" xfId="0" applyFont="1"/>
    <xf numFmtId="0" fontId="5" fillId="0" borderId="1" xfId="0" applyFont="1" applyBorder="1"/>
    <xf numFmtId="164" fontId="0" fillId="0" borderId="1" xfId="0" applyNumberFormat="1" applyBorder="1"/>
    <xf numFmtId="2" fontId="0" fillId="0" borderId="1" xfId="0" applyNumberFormat="1" applyBorder="1"/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65" fontId="0" fillId="0" borderId="0" xfId="0" applyNumberFormat="1"/>
    <xf numFmtId="0" fontId="13" fillId="0" borderId="0" xfId="0" applyFont="1"/>
    <xf numFmtId="2" fontId="5" fillId="0" borderId="0" xfId="0" applyNumberFormat="1" applyFont="1"/>
    <xf numFmtId="0" fontId="3" fillId="0" borderId="0" xfId="0" applyFont="1"/>
    <xf numFmtId="0" fontId="9" fillId="4" borderId="1" xfId="0" applyFont="1" applyFill="1" applyBorder="1"/>
    <xf numFmtId="0" fontId="6" fillId="0" borderId="0" xfId="0" applyFont="1" applyAlignment="1">
      <alignment horizontal="right"/>
    </xf>
    <xf numFmtId="164" fontId="2" fillId="0" borderId="1" xfId="0" applyNumberFormat="1" applyFont="1" applyBorder="1"/>
    <xf numFmtId="0" fontId="2" fillId="0" borderId="1" xfId="0" applyFont="1" applyBorder="1"/>
    <xf numFmtId="2" fontId="2" fillId="0" borderId="1" xfId="0" applyNumberFormat="1" applyFont="1" applyBorder="1"/>
    <xf numFmtId="0" fontId="2" fillId="0" borderId="0" xfId="0" applyFont="1" applyAlignment="1">
      <alignment horizontal="center" vertical="center"/>
    </xf>
    <xf numFmtId="0" fontId="14" fillId="0" borderId="0" xfId="0" applyFont="1"/>
    <xf numFmtId="2" fontId="0" fillId="0" borderId="2" xfId="0" applyNumberFormat="1" applyBorder="1"/>
    <xf numFmtId="2" fontId="0" fillId="0" borderId="3" xfId="0" applyNumberFormat="1" applyBorder="1"/>
    <xf numFmtId="2" fontId="0" fillId="0" borderId="4" xfId="0" applyNumberFormat="1" applyBorder="1"/>
    <xf numFmtId="2" fontId="0" fillId="0" borderId="5" xfId="0" applyNumberFormat="1" applyBorder="1"/>
    <xf numFmtId="2" fontId="0" fillId="0" borderId="6" xfId="0" applyNumberFormat="1" applyBorder="1"/>
    <xf numFmtId="2" fontId="0" fillId="0" borderId="7" xfId="0" applyNumberFormat="1" applyBorder="1"/>
    <xf numFmtId="2" fontId="0" fillId="0" borderId="8" xfId="0" applyNumberFormat="1" applyBorder="1"/>
    <xf numFmtId="2" fontId="0" fillId="0" borderId="9" xfId="0" applyNumberFormat="1" applyBorder="1"/>
    <xf numFmtId="0" fontId="6" fillId="0" borderId="1" xfId="0" applyFont="1" applyBorder="1" applyAlignment="1">
      <alignment horizontal="left"/>
    </xf>
    <xf numFmtId="1" fontId="0" fillId="0" borderId="2" xfId="0" applyNumberFormat="1" applyBorder="1"/>
    <xf numFmtId="1" fontId="0" fillId="0" borderId="1" xfId="0" applyNumberFormat="1" applyBorder="1"/>
    <xf numFmtId="1" fontId="0" fillId="0" borderId="3" xfId="0" applyNumberFormat="1" applyBorder="1"/>
    <xf numFmtId="1" fontId="0" fillId="0" borderId="4" xfId="0" applyNumberFormat="1" applyBorder="1"/>
    <xf numFmtId="1" fontId="0" fillId="0" borderId="5" xfId="0" applyNumberFormat="1" applyBorder="1"/>
    <xf numFmtId="1" fontId="0" fillId="0" borderId="6" xfId="0" applyNumberFormat="1" applyBorder="1"/>
    <xf numFmtId="1" fontId="0" fillId="0" borderId="7" xfId="0" applyNumberFormat="1" applyBorder="1"/>
    <xf numFmtId="1" fontId="0" fillId="0" borderId="8" xfId="0" applyNumberFormat="1" applyBorder="1"/>
    <xf numFmtId="1" fontId="0" fillId="0" borderId="9" xfId="0" applyNumberFormat="1" applyBorder="1"/>
    <xf numFmtId="0" fontId="6" fillId="0" borderId="10" xfId="0" applyFont="1" applyBorder="1" applyAlignment="1">
      <alignment horizontal="left"/>
    </xf>
    <xf numFmtId="2" fontId="0" fillId="0" borderId="10" xfId="0" applyNumberFormat="1" applyBorder="1"/>
    <xf numFmtId="165" fontId="1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Occupancy as a function of temperature</a:t>
            </a:r>
          </a:p>
        </c:rich>
      </c:tx>
      <c:layout>
        <c:manualLayout>
          <c:xMode val="edge"/>
          <c:yMode val="edge"/>
          <c:x val="0.2155347526330415"/>
          <c:y val="2.42179616548940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'Model 2'!$I$8:$I$28</c:f>
              <c:numCache>
                <c:formatCode>0.00</c:formatCode>
                <c:ptCount val="21"/>
                <c:pt idx="0">
                  <c:v>10</c:v>
                </c:pt>
                <c:pt idx="1">
                  <c:v>10.5</c:v>
                </c:pt>
                <c:pt idx="2">
                  <c:v>11</c:v>
                </c:pt>
                <c:pt idx="3">
                  <c:v>11.5</c:v>
                </c:pt>
                <c:pt idx="4">
                  <c:v>12</c:v>
                </c:pt>
                <c:pt idx="5">
                  <c:v>12.5</c:v>
                </c:pt>
                <c:pt idx="6">
                  <c:v>13</c:v>
                </c:pt>
                <c:pt idx="7">
                  <c:v>13.5</c:v>
                </c:pt>
                <c:pt idx="8">
                  <c:v>14</c:v>
                </c:pt>
                <c:pt idx="9">
                  <c:v>14.5</c:v>
                </c:pt>
                <c:pt idx="10">
                  <c:v>15</c:v>
                </c:pt>
                <c:pt idx="11">
                  <c:v>15.5</c:v>
                </c:pt>
                <c:pt idx="12">
                  <c:v>16</c:v>
                </c:pt>
                <c:pt idx="13">
                  <c:v>16.5</c:v>
                </c:pt>
                <c:pt idx="14">
                  <c:v>17</c:v>
                </c:pt>
                <c:pt idx="15">
                  <c:v>17.5</c:v>
                </c:pt>
                <c:pt idx="16">
                  <c:v>18</c:v>
                </c:pt>
                <c:pt idx="17">
                  <c:v>18.5</c:v>
                </c:pt>
                <c:pt idx="18">
                  <c:v>19</c:v>
                </c:pt>
                <c:pt idx="19">
                  <c:v>19.5</c:v>
                </c:pt>
                <c:pt idx="20">
                  <c:v>20</c:v>
                </c:pt>
              </c:numCache>
            </c:numRef>
          </c:cat>
          <c:val>
            <c:numRef>
              <c:f>'Model 2'!$J$8:$J$28</c:f>
              <c:numCache>
                <c:formatCode>General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8-49A9-B04F-55BD7BAB7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210200"/>
        <c:axId val="554207248"/>
      </c:lineChart>
      <c:catAx>
        <c:axId val="554210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Temperature</a:t>
                </a:r>
              </a:p>
            </c:rich>
          </c:tx>
          <c:layout>
            <c:manualLayout>
              <c:xMode val="edge"/>
              <c:yMode val="edge"/>
              <c:x val="0.45056560005008517"/>
              <c:y val="0.868986548225366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54207248"/>
        <c:crosses val="autoZero"/>
        <c:auto val="1"/>
        <c:lblAlgn val="ctr"/>
        <c:lblOffset val="100"/>
        <c:noMultiLvlLbl val="0"/>
      </c:catAx>
      <c:valAx>
        <c:axId val="55420724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Probability of occupancy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147997826802261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54210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Polynomial relationship (y = b + mx + mx</a:t>
            </a:r>
            <a:r>
              <a:rPr lang="ca-ES" baseline="30000"/>
              <a:t>2</a:t>
            </a:r>
            <a:r>
              <a:rPr lang="ca-ES"/>
              <a:t>)</a:t>
            </a:r>
          </a:p>
        </c:rich>
      </c:tx>
      <c:layout>
        <c:manualLayout>
          <c:xMode val="edge"/>
          <c:yMode val="edge"/>
          <c:x val="0.18136468067626377"/>
          <c:y val="3.0006109150149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'Model 2'!$L$25:$L$36</c:f>
              <c:numCache>
                <c:formatCode>General</c:formatCode>
                <c:ptCount val="12"/>
                <c:pt idx="0">
                  <c:v>1.6009021720693995E-3</c:v>
                </c:pt>
                <c:pt idx="1">
                  <c:v>1.477282803979336E-2</c:v>
                </c:pt>
                <c:pt idx="2">
                  <c:v>8.7406296979031614E-2</c:v>
                </c:pt>
                <c:pt idx="3">
                  <c:v>0.33159046264249559</c:v>
                </c:pt>
                <c:pt idx="4">
                  <c:v>0.80656908173047781</c:v>
                </c:pt>
                <c:pt idx="5">
                  <c:v>1.2579440923099772</c:v>
                </c:pt>
                <c:pt idx="6">
                  <c:v>1.2579440923099776</c:v>
                </c:pt>
                <c:pt idx="7">
                  <c:v>0.80656908173047781</c:v>
                </c:pt>
                <c:pt idx="8">
                  <c:v>0.33159046264249559</c:v>
                </c:pt>
                <c:pt idx="9">
                  <c:v>8.7406296979031614E-2</c:v>
                </c:pt>
                <c:pt idx="10">
                  <c:v>1.4772828039793334E-2</c:v>
                </c:pt>
                <c:pt idx="11">
                  <c:v>1.6009021720694025E-3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1EF-4986-A517-D687A49C6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0623263"/>
        <c:axId val="790624223"/>
      </c:scatterChart>
      <c:valAx>
        <c:axId val="790623263"/>
        <c:scaling>
          <c:orientation val="minMax"/>
          <c:max val="13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790624223"/>
        <c:crosses val="autoZero"/>
        <c:crossBetween val="midCat"/>
      </c:valAx>
      <c:valAx>
        <c:axId val="790624223"/>
        <c:scaling>
          <c:orientation val="minMax"/>
          <c:max val="1.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7906232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Occupancy</a:t>
            </a:r>
            <a:r>
              <a:rPr lang="ca-ES" baseline="0"/>
              <a:t> as a function of Precip*For</a:t>
            </a:r>
            <a:endParaRPr lang="ca-ES"/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surface3DChart>
        <c:wireframe val="0"/>
        <c:ser>
          <c:idx val="0"/>
          <c:order val="0"/>
          <c:tx>
            <c:v>0</c:v>
          </c:tx>
          <c:spPr>
            <a:solidFill>
              <a:schemeClr val="accent1"/>
            </a:solidFill>
            <a:ln/>
            <a:effectLst/>
            <a:sp3d/>
          </c:spPr>
          <c:cat>
            <c:numRef>
              <c:f>'Model 3'!$K$10:$K$20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'Model 3'!$L$10:$V$10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0-B8EB-4062-A40B-F9A879173467}"/>
            </c:ext>
          </c:extLst>
        </c:ser>
        <c:ser>
          <c:idx val="1"/>
          <c:order val="1"/>
          <c:tx>
            <c:v>0.1</c:v>
          </c:tx>
          <c:spPr>
            <a:solidFill>
              <a:schemeClr val="accent2"/>
            </a:solidFill>
            <a:ln/>
            <a:effectLst/>
            <a:sp3d/>
          </c:spPr>
          <c:cat>
            <c:numRef>
              <c:f>'Model 3'!$K$10:$K$20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'Model 3'!$L$11:$V$11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1-B8EB-4062-A40B-F9A879173467}"/>
            </c:ext>
          </c:extLst>
        </c:ser>
        <c:ser>
          <c:idx val="2"/>
          <c:order val="2"/>
          <c:tx>
            <c:v>0.2</c:v>
          </c:tx>
          <c:spPr>
            <a:solidFill>
              <a:schemeClr val="accent3"/>
            </a:solidFill>
            <a:ln/>
            <a:effectLst/>
            <a:sp3d/>
          </c:spPr>
          <c:cat>
            <c:numRef>
              <c:f>'Model 3'!$K$10:$K$20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'Model 3'!$L$12:$V$12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2-B8EB-4062-A40B-F9A879173467}"/>
            </c:ext>
          </c:extLst>
        </c:ser>
        <c:ser>
          <c:idx val="3"/>
          <c:order val="3"/>
          <c:tx>
            <c:v>0.3</c:v>
          </c:tx>
          <c:spPr>
            <a:solidFill>
              <a:schemeClr val="accent4"/>
            </a:solidFill>
            <a:ln/>
            <a:effectLst/>
            <a:sp3d/>
          </c:spPr>
          <c:cat>
            <c:numRef>
              <c:f>'Model 3'!$K$10:$K$20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'Model 3'!$L$13:$V$13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3-B8EB-4062-A40B-F9A879173467}"/>
            </c:ext>
          </c:extLst>
        </c:ser>
        <c:ser>
          <c:idx val="4"/>
          <c:order val="4"/>
          <c:tx>
            <c:v>0.4</c:v>
          </c:tx>
          <c:spPr>
            <a:solidFill>
              <a:schemeClr val="accent5"/>
            </a:solidFill>
            <a:ln/>
            <a:effectLst/>
            <a:sp3d/>
          </c:spPr>
          <c:cat>
            <c:numRef>
              <c:f>'Model 3'!$K$10:$K$20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'Model 3'!$L$14:$V$14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4-B8EB-4062-A40B-F9A879173467}"/>
            </c:ext>
          </c:extLst>
        </c:ser>
        <c:ser>
          <c:idx val="5"/>
          <c:order val="5"/>
          <c:tx>
            <c:v>0.5</c:v>
          </c:tx>
          <c:spPr>
            <a:solidFill>
              <a:schemeClr val="accent6"/>
            </a:solidFill>
            <a:ln/>
            <a:effectLst/>
            <a:sp3d/>
          </c:spPr>
          <c:cat>
            <c:numRef>
              <c:f>'Model 3'!$K$10:$K$20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'Model 3'!$L$15:$V$15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5-B8EB-4062-A40B-F9A879173467}"/>
            </c:ext>
          </c:extLst>
        </c:ser>
        <c:ser>
          <c:idx val="6"/>
          <c:order val="6"/>
          <c:tx>
            <c:v>0.6</c:v>
          </c:tx>
          <c:spPr>
            <a:solidFill>
              <a:schemeClr val="accent1">
                <a:lumMod val="60000"/>
              </a:schemeClr>
            </a:solidFill>
            <a:ln/>
            <a:effectLst/>
            <a:sp3d/>
          </c:spPr>
          <c:cat>
            <c:numRef>
              <c:f>'Model 3'!$K$10:$K$20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'Model 3'!$L$16:$V$16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6-B8EB-4062-A40B-F9A879173467}"/>
            </c:ext>
          </c:extLst>
        </c:ser>
        <c:ser>
          <c:idx val="7"/>
          <c:order val="7"/>
          <c:tx>
            <c:v>0.7</c:v>
          </c:tx>
          <c:spPr>
            <a:solidFill>
              <a:schemeClr val="accent2">
                <a:lumMod val="60000"/>
              </a:schemeClr>
            </a:solidFill>
            <a:ln/>
            <a:effectLst/>
            <a:sp3d/>
          </c:spPr>
          <c:cat>
            <c:numRef>
              <c:f>'Model 3'!$K$10:$K$20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'Model 3'!$L$17:$V$17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7-B8EB-4062-A40B-F9A879173467}"/>
            </c:ext>
          </c:extLst>
        </c:ser>
        <c:ser>
          <c:idx val="8"/>
          <c:order val="8"/>
          <c:tx>
            <c:v>0.8</c:v>
          </c:tx>
          <c:spPr>
            <a:solidFill>
              <a:schemeClr val="accent3">
                <a:lumMod val="60000"/>
              </a:schemeClr>
            </a:solidFill>
            <a:ln/>
            <a:effectLst/>
            <a:sp3d/>
          </c:spPr>
          <c:cat>
            <c:numRef>
              <c:f>'Model 3'!$K$10:$K$20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'Model 3'!$L$18:$V$18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8-B8EB-4062-A40B-F9A879173467}"/>
            </c:ext>
          </c:extLst>
        </c:ser>
        <c:ser>
          <c:idx val="9"/>
          <c:order val="9"/>
          <c:tx>
            <c:v>0.9</c:v>
          </c:tx>
          <c:spPr>
            <a:solidFill>
              <a:schemeClr val="accent4">
                <a:lumMod val="60000"/>
              </a:schemeClr>
            </a:solidFill>
            <a:ln/>
            <a:effectLst/>
            <a:sp3d/>
          </c:spPr>
          <c:cat>
            <c:numRef>
              <c:f>'Model 3'!$K$10:$K$20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'Model 3'!$L$19:$V$19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9-B8EB-4062-A40B-F9A879173467}"/>
            </c:ext>
          </c:extLst>
        </c:ser>
        <c:ser>
          <c:idx val="10"/>
          <c:order val="10"/>
          <c:tx>
            <c:v>1</c:v>
          </c:tx>
          <c:spPr>
            <a:solidFill>
              <a:schemeClr val="accent5">
                <a:lumMod val="60000"/>
              </a:schemeClr>
            </a:solidFill>
            <a:ln/>
            <a:effectLst/>
            <a:sp3d/>
          </c:spPr>
          <c:cat>
            <c:numRef>
              <c:f>'Model 3'!$K$10:$K$20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'Model 3'!$L$20:$V$20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A-B8EB-4062-A40B-F9A879173467}"/>
            </c:ext>
          </c:extLst>
        </c:ser>
        <c:bandFmts>
          <c:bandFmt>
            <c:idx val="0"/>
            <c:spPr>
              <a:solidFill>
                <a:schemeClr val="accent1"/>
              </a:solidFill>
              <a:ln/>
              <a:effectLst/>
              <a:sp3d/>
            </c:spPr>
          </c:bandFmt>
          <c:bandFmt>
            <c:idx val="1"/>
            <c:spPr>
              <a:solidFill>
                <a:schemeClr val="accent2"/>
              </a:solidFill>
              <a:ln/>
              <a:effectLst/>
              <a:sp3d/>
            </c:spPr>
          </c:bandFmt>
          <c:bandFmt>
            <c:idx val="2"/>
            <c:spPr>
              <a:solidFill>
                <a:schemeClr val="accent3"/>
              </a:solidFill>
              <a:ln/>
              <a:effectLst/>
              <a:sp3d/>
            </c:spPr>
          </c:bandFmt>
          <c:bandFmt>
            <c:idx val="3"/>
            <c:spPr>
              <a:solidFill>
                <a:schemeClr val="accent4"/>
              </a:solidFill>
              <a:ln/>
              <a:effectLst/>
              <a:sp3d/>
            </c:spPr>
          </c:bandFmt>
          <c:bandFmt>
            <c:idx val="4"/>
            <c:spPr>
              <a:solidFill>
                <a:schemeClr val="accent5"/>
              </a:solidFill>
              <a:ln/>
              <a:effectLst/>
              <a:sp3d/>
            </c:spPr>
          </c:bandFmt>
          <c:bandFmt>
            <c:idx val="5"/>
            <c:spPr>
              <a:solidFill>
                <a:schemeClr val="accent6"/>
              </a:solidFill>
              <a:ln/>
              <a:effectLst/>
              <a:sp3d/>
            </c:spPr>
          </c:bandFmt>
          <c:bandFmt>
            <c:idx val="6"/>
            <c:spPr>
              <a:solidFill>
                <a:schemeClr val="accent1">
                  <a:lumMod val="60000"/>
                </a:schemeClr>
              </a:solidFill>
              <a:ln/>
              <a:effectLst/>
              <a:sp3d/>
            </c:spPr>
          </c:bandFmt>
          <c:bandFmt>
            <c:idx val="7"/>
            <c:spPr>
              <a:solidFill>
                <a:schemeClr val="accent2">
                  <a:lumMod val="60000"/>
                </a:schemeClr>
              </a:solidFill>
              <a:ln/>
              <a:effectLst/>
              <a:sp3d/>
            </c:spPr>
          </c:bandFmt>
          <c:bandFmt>
            <c:idx val="8"/>
            <c:spPr>
              <a:solidFill>
                <a:schemeClr val="accent3">
                  <a:lumMod val="60000"/>
                </a:schemeClr>
              </a:solidFill>
              <a:ln/>
              <a:effectLst/>
              <a:sp3d/>
            </c:spPr>
          </c:bandFmt>
          <c:bandFmt>
            <c:idx val="9"/>
            <c:spPr>
              <a:solidFill>
                <a:schemeClr val="accent4">
                  <a:lumMod val="60000"/>
                </a:schemeClr>
              </a:solidFill>
              <a:ln/>
              <a:effectLst/>
              <a:sp3d/>
            </c:spPr>
          </c:bandFmt>
          <c:bandFmt>
            <c:idx val="10"/>
            <c:spPr>
              <a:solidFill>
                <a:schemeClr val="accent5">
                  <a:lumMod val="60000"/>
                </a:schemeClr>
              </a:solidFill>
              <a:ln/>
              <a:effectLst/>
              <a:sp3d/>
            </c:spPr>
          </c:bandFmt>
          <c:bandFmt>
            <c:idx val="11"/>
            <c:spPr>
              <a:solidFill>
                <a:schemeClr val="accent6">
                  <a:lumMod val="60000"/>
                </a:schemeClr>
              </a:solidFill>
              <a:ln/>
              <a:effectLst/>
              <a:sp3d/>
            </c:spPr>
          </c:bandFmt>
          <c:bandFmt>
            <c:idx val="12"/>
            <c:spPr>
              <a:solidFill>
                <a:schemeClr val="accent1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3"/>
            <c:spPr>
              <a:solidFill>
                <a:schemeClr val="accent2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4"/>
            <c:spPr>
              <a:solidFill>
                <a:schemeClr val="accent3">
                  <a:lumMod val="80000"/>
                  <a:lumOff val="20000"/>
                </a:schemeClr>
              </a:solidFill>
              <a:ln/>
              <a:effectLst/>
              <a:sp3d/>
            </c:spPr>
          </c:bandFmt>
        </c:bandFmts>
        <c:axId val="1573200815"/>
        <c:axId val="2081980911"/>
        <c:axId val="1530943776"/>
      </c:surface3DChart>
      <c:catAx>
        <c:axId val="157320081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/>
                  <a:t>Precipitation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081980911"/>
        <c:crosses val="autoZero"/>
        <c:auto val="1"/>
        <c:lblAlgn val="ctr"/>
        <c:lblOffset val="100"/>
        <c:noMultiLvlLbl val="0"/>
      </c:catAx>
      <c:valAx>
        <c:axId val="2081980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/>
                  <a:t>Occ.</a:t>
                </a:r>
                <a:r>
                  <a:rPr lang="ca-ES" baseline="0"/>
                  <a:t> p</a:t>
                </a:r>
                <a:r>
                  <a:rPr lang="ca-ES"/>
                  <a:t>robability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73200815"/>
        <c:crosses val="autoZero"/>
        <c:crossBetween val="midCat"/>
      </c:valAx>
      <c:serAx>
        <c:axId val="1530943776"/>
        <c:scaling>
          <c:orientation val="minMax"/>
        </c:scaling>
        <c:delete val="0"/>
        <c:axPos val="b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/>
                  <a:t>Forest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081980911"/>
        <c:crosses val="autoZero"/>
      </c:ser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161572</xdr:colOff>
      <xdr:row>5</xdr:row>
      <xdr:rowOff>705</xdr:rowOff>
    </xdr:from>
    <xdr:to>
      <xdr:col>17</xdr:col>
      <xdr:colOff>466373</xdr:colOff>
      <xdr:row>22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C2B30F8-B2C5-4736-B039-5D6458A0B5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155575</xdr:colOff>
      <xdr:row>23</xdr:row>
      <xdr:rowOff>6350</xdr:rowOff>
    </xdr:from>
    <xdr:to>
      <xdr:col>17</xdr:col>
      <xdr:colOff>469901</xdr:colOff>
      <xdr:row>39</xdr:row>
      <xdr:rowOff>6350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3679438-D1CD-CE23-0F4F-68A667404E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1586</xdr:colOff>
      <xdr:row>21</xdr:row>
      <xdr:rowOff>1586</xdr:rowOff>
    </xdr:from>
    <xdr:to>
      <xdr:col>18</xdr:col>
      <xdr:colOff>330200</xdr:colOff>
      <xdr:row>38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01D2F0F-0C8F-9B90-9506-AB43DD2D3D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.campus.ad.uvm.edu\jmurdoch\MyDocs\2%20-%20Research\Mongolia%20occupancy%20data\Lizards\Lizard%20occupancy%20data%20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zard occupancy 2010"/>
      <sheetName val="Lizard occupancy 2010 (2)"/>
      <sheetName val="Fox info"/>
      <sheetName val="Lizard occupancy 2010 (3)"/>
      <sheetName val="Lizard occupancy 2010 (4)"/>
      <sheetName val="Lizard occupancy 2010 (5)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4A3AB-01B7-432A-A12F-16E246D4FF3C}">
  <dimension ref="A1:H129"/>
  <sheetViews>
    <sheetView tabSelected="1" workbookViewId="0"/>
  </sheetViews>
  <sheetFormatPr defaultRowHeight="14.5" x14ac:dyDescent="0.35"/>
  <cols>
    <col min="1" max="1" width="10.54296875" bestFit="1" customWidth="1"/>
    <col min="2" max="2" width="17.26953125" bestFit="1" customWidth="1"/>
    <col min="3" max="3" width="10.7265625" bestFit="1" customWidth="1"/>
  </cols>
  <sheetData>
    <row r="1" spans="1:8" x14ac:dyDescent="0.35">
      <c r="A1" s="9" t="s">
        <v>20</v>
      </c>
    </row>
    <row r="3" spans="1:8" x14ac:dyDescent="0.35">
      <c r="B3" s="8" t="s">
        <v>10</v>
      </c>
      <c r="C3" s="12"/>
      <c r="E3" s="8" t="s">
        <v>7</v>
      </c>
      <c r="F3" s="23"/>
    </row>
    <row r="4" spans="1:8" x14ac:dyDescent="0.35">
      <c r="E4" s="8" t="s">
        <v>6</v>
      </c>
      <c r="F4" s="24"/>
    </row>
    <row r="5" spans="1:8" x14ac:dyDescent="0.35">
      <c r="E5" s="8" t="s">
        <v>5</v>
      </c>
      <c r="F5" s="25"/>
      <c r="H5" s="27" t="s">
        <v>23</v>
      </c>
    </row>
    <row r="7" spans="1:8" x14ac:dyDescent="0.35">
      <c r="A7" s="6" t="s">
        <v>4</v>
      </c>
      <c r="B7" s="6" t="s">
        <v>9</v>
      </c>
      <c r="C7" s="6" t="s">
        <v>2</v>
      </c>
      <c r="D7" s="6" t="s">
        <v>1</v>
      </c>
    </row>
    <row r="8" spans="1:8" x14ac:dyDescent="0.35">
      <c r="A8">
        <v>1</v>
      </c>
      <c r="B8" s="5">
        <v>0</v>
      </c>
    </row>
    <row r="9" spans="1:8" x14ac:dyDescent="0.35">
      <c r="A9">
        <v>2</v>
      </c>
      <c r="B9" s="5">
        <v>1</v>
      </c>
    </row>
    <row r="10" spans="1:8" x14ac:dyDescent="0.35">
      <c r="A10">
        <v>3</v>
      </c>
      <c r="B10" s="5">
        <v>1</v>
      </c>
    </row>
    <row r="11" spans="1:8" x14ac:dyDescent="0.35">
      <c r="A11">
        <v>4</v>
      </c>
      <c r="B11" s="5">
        <v>1</v>
      </c>
    </row>
    <row r="12" spans="1:8" x14ac:dyDescent="0.35">
      <c r="A12">
        <v>5</v>
      </c>
      <c r="B12" s="5">
        <v>1</v>
      </c>
    </row>
    <row r="13" spans="1:8" x14ac:dyDescent="0.35">
      <c r="A13">
        <v>6</v>
      </c>
      <c r="B13" s="5">
        <v>1</v>
      </c>
    </row>
    <row r="14" spans="1:8" x14ac:dyDescent="0.35">
      <c r="A14">
        <v>7</v>
      </c>
      <c r="B14" s="5">
        <v>1</v>
      </c>
    </row>
    <row r="15" spans="1:8" x14ac:dyDescent="0.35">
      <c r="A15">
        <v>8</v>
      </c>
      <c r="B15" s="5">
        <v>1</v>
      </c>
    </row>
    <row r="16" spans="1:8" x14ac:dyDescent="0.35">
      <c r="A16">
        <v>9</v>
      </c>
      <c r="B16" s="5">
        <v>1</v>
      </c>
    </row>
    <row r="17" spans="1:2" x14ac:dyDescent="0.35">
      <c r="A17">
        <v>10</v>
      </c>
      <c r="B17" s="5">
        <v>1</v>
      </c>
    </row>
    <row r="18" spans="1:2" x14ac:dyDescent="0.35">
      <c r="A18">
        <v>11</v>
      </c>
      <c r="B18" s="5">
        <v>1</v>
      </c>
    </row>
    <row r="19" spans="1:2" x14ac:dyDescent="0.35">
      <c r="A19">
        <v>12</v>
      </c>
      <c r="B19" s="5">
        <v>0</v>
      </c>
    </row>
    <row r="20" spans="1:2" x14ac:dyDescent="0.35">
      <c r="A20">
        <v>13</v>
      </c>
      <c r="B20" s="5">
        <v>0</v>
      </c>
    </row>
    <row r="21" spans="1:2" x14ac:dyDescent="0.35">
      <c r="A21">
        <v>14</v>
      </c>
      <c r="B21" s="5">
        <v>1</v>
      </c>
    </row>
    <row r="22" spans="1:2" x14ac:dyDescent="0.35">
      <c r="A22">
        <v>15</v>
      </c>
      <c r="B22" s="5">
        <v>0</v>
      </c>
    </row>
    <row r="23" spans="1:2" x14ac:dyDescent="0.35">
      <c r="A23">
        <v>16</v>
      </c>
      <c r="B23" s="5">
        <v>1</v>
      </c>
    </row>
    <row r="24" spans="1:2" x14ac:dyDescent="0.35">
      <c r="A24">
        <v>17</v>
      </c>
      <c r="B24" s="5">
        <v>1</v>
      </c>
    </row>
    <row r="25" spans="1:2" x14ac:dyDescent="0.35">
      <c r="A25">
        <v>18</v>
      </c>
      <c r="B25" s="5">
        <v>1</v>
      </c>
    </row>
    <row r="26" spans="1:2" x14ac:dyDescent="0.35">
      <c r="A26">
        <v>19</v>
      </c>
      <c r="B26" s="5">
        <v>0</v>
      </c>
    </row>
    <row r="27" spans="1:2" x14ac:dyDescent="0.35">
      <c r="A27">
        <v>20</v>
      </c>
      <c r="B27" s="5">
        <v>1</v>
      </c>
    </row>
    <row r="28" spans="1:2" x14ac:dyDescent="0.35">
      <c r="A28">
        <v>21</v>
      </c>
      <c r="B28" s="5">
        <v>1</v>
      </c>
    </row>
    <row r="29" spans="1:2" x14ac:dyDescent="0.35">
      <c r="A29">
        <v>22</v>
      </c>
      <c r="B29" s="5">
        <v>0</v>
      </c>
    </row>
    <row r="30" spans="1:2" x14ac:dyDescent="0.35">
      <c r="A30">
        <v>23</v>
      </c>
      <c r="B30" s="5">
        <v>0</v>
      </c>
    </row>
    <row r="31" spans="1:2" x14ac:dyDescent="0.35">
      <c r="A31">
        <v>24</v>
      </c>
      <c r="B31" s="5">
        <v>1</v>
      </c>
    </row>
    <row r="32" spans="1:2" x14ac:dyDescent="0.35">
      <c r="A32">
        <v>25</v>
      </c>
      <c r="B32" s="5">
        <v>1</v>
      </c>
    </row>
    <row r="33" spans="1:2" x14ac:dyDescent="0.35">
      <c r="A33">
        <v>26</v>
      </c>
      <c r="B33" s="5">
        <v>1</v>
      </c>
    </row>
    <row r="34" spans="1:2" x14ac:dyDescent="0.35">
      <c r="A34">
        <v>27</v>
      </c>
      <c r="B34" s="5">
        <v>1</v>
      </c>
    </row>
    <row r="35" spans="1:2" x14ac:dyDescent="0.35">
      <c r="A35">
        <v>28</v>
      </c>
      <c r="B35" s="5">
        <v>1</v>
      </c>
    </row>
    <row r="36" spans="1:2" x14ac:dyDescent="0.35">
      <c r="A36">
        <v>29</v>
      </c>
      <c r="B36" s="5">
        <v>1</v>
      </c>
    </row>
    <row r="37" spans="1:2" x14ac:dyDescent="0.35">
      <c r="A37">
        <v>30</v>
      </c>
      <c r="B37" s="5">
        <v>1</v>
      </c>
    </row>
    <row r="38" spans="1:2" x14ac:dyDescent="0.35">
      <c r="A38">
        <v>31</v>
      </c>
      <c r="B38" s="5">
        <v>1</v>
      </c>
    </row>
    <row r="39" spans="1:2" x14ac:dyDescent="0.35">
      <c r="A39">
        <v>32</v>
      </c>
      <c r="B39" s="5">
        <v>1</v>
      </c>
    </row>
    <row r="40" spans="1:2" x14ac:dyDescent="0.35">
      <c r="A40">
        <v>33</v>
      </c>
      <c r="B40" s="5">
        <v>1</v>
      </c>
    </row>
    <row r="41" spans="1:2" x14ac:dyDescent="0.35">
      <c r="A41">
        <v>34</v>
      </c>
      <c r="B41" s="5">
        <v>0</v>
      </c>
    </row>
    <row r="42" spans="1:2" x14ac:dyDescent="0.35">
      <c r="A42">
        <v>35</v>
      </c>
      <c r="B42" s="5">
        <v>1</v>
      </c>
    </row>
    <row r="43" spans="1:2" x14ac:dyDescent="0.35">
      <c r="A43">
        <v>36</v>
      </c>
      <c r="B43" s="5">
        <v>1</v>
      </c>
    </row>
    <row r="44" spans="1:2" x14ac:dyDescent="0.35">
      <c r="A44">
        <v>37</v>
      </c>
      <c r="B44" s="5">
        <v>1</v>
      </c>
    </row>
    <row r="45" spans="1:2" x14ac:dyDescent="0.35">
      <c r="A45">
        <v>38</v>
      </c>
      <c r="B45" s="5">
        <v>1</v>
      </c>
    </row>
    <row r="46" spans="1:2" x14ac:dyDescent="0.35">
      <c r="A46">
        <v>39</v>
      </c>
      <c r="B46" s="5">
        <v>0</v>
      </c>
    </row>
    <row r="47" spans="1:2" x14ac:dyDescent="0.35">
      <c r="A47">
        <v>40</v>
      </c>
      <c r="B47" s="5">
        <v>1</v>
      </c>
    </row>
    <row r="48" spans="1:2" x14ac:dyDescent="0.35">
      <c r="A48">
        <v>41</v>
      </c>
      <c r="B48" s="5">
        <v>1</v>
      </c>
    </row>
    <row r="49" spans="1:2" x14ac:dyDescent="0.35">
      <c r="A49">
        <v>42</v>
      </c>
      <c r="B49" s="5">
        <v>1</v>
      </c>
    </row>
    <row r="50" spans="1:2" x14ac:dyDescent="0.35">
      <c r="A50">
        <v>43</v>
      </c>
      <c r="B50" s="5">
        <v>1</v>
      </c>
    </row>
    <row r="51" spans="1:2" x14ac:dyDescent="0.35">
      <c r="A51">
        <v>44</v>
      </c>
      <c r="B51" s="5">
        <v>1</v>
      </c>
    </row>
    <row r="52" spans="1:2" x14ac:dyDescent="0.35">
      <c r="A52">
        <v>45</v>
      </c>
      <c r="B52" s="5">
        <v>1</v>
      </c>
    </row>
    <row r="53" spans="1:2" x14ac:dyDescent="0.35">
      <c r="A53">
        <v>46</v>
      </c>
      <c r="B53" s="5">
        <v>0</v>
      </c>
    </row>
    <row r="54" spans="1:2" x14ac:dyDescent="0.35">
      <c r="A54">
        <v>47</v>
      </c>
      <c r="B54" s="5">
        <v>1</v>
      </c>
    </row>
    <row r="55" spans="1:2" x14ac:dyDescent="0.35">
      <c r="A55">
        <v>48</v>
      </c>
      <c r="B55" s="5">
        <v>1</v>
      </c>
    </row>
    <row r="56" spans="1:2" x14ac:dyDescent="0.35">
      <c r="A56">
        <v>49</v>
      </c>
      <c r="B56" s="5">
        <v>1</v>
      </c>
    </row>
    <row r="57" spans="1:2" x14ac:dyDescent="0.35">
      <c r="A57">
        <v>50</v>
      </c>
      <c r="B57" s="5">
        <v>1</v>
      </c>
    </row>
    <row r="58" spans="1:2" x14ac:dyDescent="0.35">
      <c r="A58">
        <v>51</v>
      </c>
      <c r="B58" s="5">
        <v>1</v>
      </c>
    </row>
    <row r="59" spans="1:2" x14ac:dyDescent="0.35">
      <c r="A59">
        <v>52</v>
      </c>
      <c r="B59" s="5">
        <v>1</v>
      </c>
    </row>
    <row r="60" spans="1:2" x14ac:dyDescent="0.35">
      <c r="A60">
        <v>53</v>
      </c>
      <c r="B60" s="5">
        <v>1</v>
      </c>
    </row>
    <row r="61" spans="1:2" x14ac:dyDescent="0.35">
      <c r="A61">
        <v>54</v>
      </c>
      <c r="B61" s="5">
        <v>1</v>
      </c>
    </row>
    <row r="62" spans="1:2" x14ac:dyDescent="0.35">
      <c r="A62">
        <v>55</v>
      </c>
      <c r="B62" s="5">
        <v>1</v>
      </c>
    </row>
    <row r="63" spans="1:2" x14ac:dyDescent="0.35">
      <c r="A63">
        <v>56</v>
      </c>
      <c r="B63" s="5">
        <v>0</v>
      </c>
    </row>
    <row r="64" spans="1:2" x14ac:dyDescent="0.35">
      <c r="A64">
        <v>57</v>
      </c>
      <c r="B64" s="5">
        <v>0</v>
      </c>
    </row>
    <row r="65" spans="1:2" x14ac:dyDescent="0.35">
      <c r="A65">
        <v>58</v>
      </c>
      <c r="B65" s="5">
        <v>1</v>
      </c>
    </row>
    <row r="66" spans="1:2" x14ac:dyDescent="0.35">
      <c r="A66">
        <v>59</v>
      </c>
      <c r="B66" s="5">
        <v>0</v>
      </c>
    </row>
    <row r="67" spans="1:2" x14ac:dyDescent="0.35">
      <c r="A67">
        <v>60</v>
      </c>
      <c r="B67" s="5">
        <v>1</v>
      </c>
    </row>
    <row r="68" spans="1:2" x14ac:dyDescent="0.35">
      <c r="A68">
        <v>61</v>
      </c>
      <c r="B68" s="5">
        <v>1</v>
      </c>
    </row>
    <row r="69" spans="1:2" x14ac:dyDescent="0.35">
      <c r="A69">
        <v>62</v>
      </c>
      <c r="B69" s="5">
        <v>1</v>
      </c>
    </row>
    <row r="70" spans="1:2" x14ac:dyDescent="0.35">
      <c r="A70">
        <v>63</v>
      </c>
      <c r="B70" s="26">
        <v>0</v>
      </c>
    </row>
    <row r="71" spans="1:2" x14ac:dyDescent="0.35">
      <c r="A71">
        <v>64</v>
      </c>
      <c r="B71" s="26">
        <v>1</v>
      </c>
    </row>
    <row r="72" spans="1:2" x14ac:dyDescent="0.35">
      <c r="A72">
        <v>65</v>
      </c>
      <c r="B72" s="26">
        <v>0</v>
      </c>
    </row>
    <row r="73" spans="1:2" x14ac:dyDescent="0.35">
      <c r="A73">
        <v>66</v>
      </c>
      <c r="B73" s="26">
        <v>1</v>
      </c>
    </row>
    <row r="74" spans="1:2" x14ac:dyDescent="0.35">
      <c r="A74">
        <v>67</v>
      </c>
      <c r="B74" s="26">
        <v>1</v>
      </c>
    </row>
    <row r="75" spans="1:2" x14ac:dyDescent="0.35">
      <c r="A75">
        <v>68</v>
      </c>
      <c r="B75" s="26">
        <v>1</v>
      </c>
    </row>
    <row r="76" spans="1:2" x14ac:dyDescent="0.35">
      <c r="A76">
        <v>69</v>
      </c>
      <c r="B76" s="26">
        <v>0</v>
      </c>
    </row>
    <row r="77" spans="1:2" x14ac:dyDescent="0.35">
      <c r="A77">
        <v>70</v>
      </c>
      <c r="B77" s="26">
        <v>1</v>
      </c>
    </row>
    <row r="78" spans="1:2" x14ac:dyDescent="0.35">
      <c r="A78">
        <v>71</v>
      </c>
      <c r="B78" s="26">
        <v>0</v>
      </c>
    </row>
    <row r="79" spans="1:2" x14ac:dyDescent="0.35">
      <c r="A79">
        <v>72</v>
      </c>
      <c r="B79" s="26">
        <v>1</v>
      </c>
    </row>
    <row r="80" spans="1:2" x14ac:dyDescent="0.35">
      <c r="A80">
        <v>73</v>
      </c>
      <c r="B80" s="26">
        <v>1</v>
      </c>
    </row>
    <row r="81" spans="1:2" x14ac:dyDescent="0.35">
      <c r="A81">
        <v>74</v>
      </c>
      <c r="B81" s="26">
        <v>0</v>
      </c>
    </row>
    <row r="82" spans="1:2" x14ac:dyDescent="0.35">
      <c r="A82">
        <v>75</v>
      </c>
      <c r="B82" s="26">
        <v>0</v>
      </c>
    </row>
    <row r="83" spans="1:2" x14ac:dyDescent="0.35">
      <c r="A83">
        <v>76</v>
      </c>
      <c r="B83" s="26">
        <v>0</v>
      </c>
    </row>
    <row r="84" spans="1:2" x14ac:dyDescent="0.35">
      <c r="A84">
        <v>77</v>
      </c>
      <c r="B84" s="26">
        <v>1</v>
      </c>
    </row>
    <row r="85" spans="1:2" x14ac:dyDescent="0.35">
      <c r="A85">
        <v>78</v>
      </c>
      <c r="B85" s="26">
        <v>1</v>
      </c>
    </row>
    <row r="86" spans="1:2" x14ac:dyDescent="0.35">
      <c r="A86">
        <v>79</v>
      </c>
      <c r="B86" s="26">
        <v>0</v>
      </c>
    </row>
    <row r="87" spans="1:2" x14ac:dyDescent="0.35">
      <c r="A87">
        <v>80</v>
      </c>
      <c r="B87" s="26">
        <v>1</v>
      </c>
    </row>
    <row r="88" spans="1:2" x14ac:dyDescent="0.35">
      <c r="A88">
        <v>81</v>
      </c>
      <c r="B88" s="26">
        <v>0</v>
      </c>
    </row>
    <row r="89" spans="1:2" x14ac:dyDescent="0.35">
      <c r="A89">
        <v>82</v>
      </c>
      <c r="B89" s="26">
        <v>1</v>
      </c>
    </row>
    <row r="90" spans="1:2" x14ac:dyDescent="0.35">
      <c r="A90">
        <v>83</v>
      </c>
      <c r="B90" s="26">
        <v>0</v>
      </c>
    </row>
    <row r="91" spans="1:2" x14ac:dyDescent="0.35">
      <c r="A91">
        <v>84</v>
      </c>
      <c r="B91" s="26">
        <v>1</v>
      </c>
    </row>
    <row r="92" spans="1:2" x14ac:dyDescent="0.35">
      <c r="A92">
        <v>85</v>
      </c>
      <c r="B92" s="26">
        <v>0</v>
      </c>
    </row>
    <row r="93" spans="1:2" x14ac:dyDescent="0.35">
      <c r="A93">
        <v>86</v>
      </c>
      <c r="B93" s="26">
        <v>0</v>
      </c>
    </row>
    <row r="94" spans="1:2" x14ac:dyDescent="0.35">
      <c r="A94">
        <v>87</v>
      </c>
      <c r="B94" s="26">
        <v>1</v>
      </c>
    </row>
    <row r="95" spans="1:2" x14ac:dyDescent="0.35">
      <c r="A95">
        <v>88</v>
      </c>
      <c r="B95" s="26">
        <v>1</v>
      </c>
    </row>
    <row r="96" spans="1:2" x14ac:dyDescent="0.35">
      <c r="A96">
        <v>89</v>
      </c>
      <c r="B96" s="26">
        <v>1</v>
      </c>
    </row>
    <row r="97" spans="1:2" x14ac:dyDescent="0.35">
      <c r="A97">
        <v>90</v>
      </c>
      <c r="B97" s="26">
        <v>1</v>
      </c>
    </row>
    <row r="98" spans="1:2" x14ac:dyDescent="0.35">
      <c r="A98">
        <v>91</v>
      </c>
      <c r="B98" s="26">
        <v>1</v>
      </c>
    </row>
    <row r="99" spans="1:2" x14ac:dyDescent="0.35">
      <c r="A99">
        <v>92</v>
      </c>
      <c r="B99" s="26">
        <v>1</v>
      </c>
    </row>
    <row r="100" spans="1:2" x14ac:dyDescent="0.35">
      <c r="A100">
        <v>93</v>
      </c>
      <c r="B100" s="26">
        <v>0</v>
      </c>
    </row>
    <row r="101" spans="1:2" x14ac:dyDescent="0.35">
      <c r="A101">
        <v>94</v>
      </c>
      <c r="B101" s="26">
        <v>0</v>
      </c>
    </row>
    <row r="102" spans="1:2" x14ac:dyDescent="0.35">
      <c r="A102">
        <v>95</v>
      </c>
      <c r="B102" s="26">
        <v>0</v>
      </c>
    </row>
    <row r="103" spans="1:2" x14ac:dyDescent="0.35">
      <c r="A103">
        <v>96</v>
      </c>
      <c r="B103" s="26">
        <v>0</v>
      </c>
    </row>
    <row r="104" spans="1:2" x14ac:dyDescent="0.35">
      <c r="A104">
        <v>97</v>
      </c>
      <c r="B104" s="26">
        <v>1</v>
      </c>
    </row>
    <row r="105" spans="1:2" x14ac:dyDescent="0.35">
      <c r="A105">
        <v>98</v>
      </c>
      <c r="B105" s="26">
        <v>1</v>
      </c>
    </row>
    <row r="106" spans="1:2" x14ac:dyDescent="0.35">
      <c r="A106">
        <v>99</v>
      </c>
      <c r="B106" s="26">
        <v>0</v>
      </c>
    </row>
    <row r="107" spans="1:2" x14ac:dyDescent="0.35">
      <c r="A107">
        <v>100</v>
      </c>
      <c r="B107" s="26">
        <v>1</v>
      </c>
    </row>
    <row r="108" spans="1:2" x14ac:dyDescent="0.35">
      <c r="A108">
        <v>101</v>
      </c>
      <c r="B108" s="26">
        <v>0</v>
      </c>
    </row>
    <row r="109" spans="1:2" x14ac:dyDescent="0.35">
      <c r="A109">
        <v>102</v>
      </c>
      <c r="B109" s="26">
        <v>1</v>
      </c>
    </row>
    <row r="110" spans="1:2" x14ac:dyDescent="0.35">
      <c r="A110">
        <v>103</v>
      </c>
      <c r="B110" s="26">
        <v>0</v>
      </c>
    </row>
    <row r="111" spans="1:2" x14ac:dyDescent="0.35">
      <c r="A111">
        <v>104</v>
      </c>
      <c r="B111" s="26">
        <v>1</v>
      </c>
    </row>
    <row r="112" spans="1:2" x14ac:dyDescent="0.35">
      <c r="A112">
        <v>105</v>
      </c>
      <c r="B112" s="26">
        <v>0</v>
      </c>
    </row>
    <row r="113" spans="1:2" x14ac:dyDescent="0.35">
      <c r="A113">
        <v>106</v>
      </c>
      <c r="B113" s="26">
        <v>1</v>
      </c>
    </row>
    <row r="114" spans="1:2" x14ac:dyDescent="0.35">
      <c r="A114">
        <v>107</v>
      </c>
      <c r="B114" s="26">
        <v>1</v>
      </c>
    </row>
    <row r="115" spans="1:2" x14ac:dyDescent="0.35">
      <c r="A115">
        <v>108</v>
      </c>
      <c r="B115" s="26">
        <v>1</v>
      </c>
    </row>
    <row r="116" spans="1:2" x14ac:dyDescent="0.35">
      <c r="A116">
        <v>109</v>
      </c>
      <c r="B116" s="26">
        <v>1</v>
      </c>
    </row>
    <row r="117" spans="1:2" x14ac:dyDescent="0.35">
      <c r="A117">
        <v>110</v>
      </c>
      <c r="B117" s="26">
        <v>1</v>
      </c>
    </row>
    <row r="118" spans="1:2" x14ac:dyDescent="0.35">
      <c r="A118">
        <v>111</v>
      </c>
      <c r="B118" s="26">
        <v>1</v>
      </c>
    </row>
    <row r="119" spans="1:2" x14ac:dyDescent="0.35">
      <c r="A119">
        <v>112</v>
      </c>
      <c r="B119" s="26">
        <v>0</v>
      </c>
    </row>
    <row r="120" spans="1:2" x14ac:dyDescent="0.35">
      <c r="A120">
        <v>113</v>
      </c>
      <c r="B120" s="26">
        <v>1</v>
      </c>
    </row>
    <row r="121" spans="1:2" x14ac:dyDescent="0.35">
      <c r="A121">
        <v>114</v>
      </c>
      <c r="B121" s="26">
        <v>1</v>
      </c>
    </row>
    <row r="122" spans="1:2" x14ac:dyDescent="0.35">
      <c r="A122">
        <v>115</v>
      </c>
      <c r="B122" s="26">
        <v>1</v>
      </c>
    </row>
    <row r="123" spans="1:2" x14ac:dyDescent="0.35">
      <c r="A123">
        <v>116</v>
      </c>
      <c r="B123" s="26">
        <v>1</v>
      </c>
    </row>
    <row r="124" spans="1:2" x14ac:dyDescent="0.35">
      <c r="A124">
        <v>117</v>
      </c>
      <c r="B124" s="26">
        <v>0</v>
      </c>
    </row>
    <row r="125" spans="1:2" x14ac:dyDescent="0.35">
      <c r="A125">
        <v>118</v>
      </c>
      <c r="B125" s="26">
        <v>0</v>
      </c>
    </row>
    <row r="126" spans="1:2" x14ac:dyDescent="0.35">
      <c r="A126">
        <v>119</v>
      </c>
      <c r="B126" s="26">
        <v>0</v>
      </c>
    </row>
    <row r="127" spans="1:2" x14ac:dyDescent="0.35">
      <c r="A127">
        <v>120</v>
      </c>
      <c r="B127" s="26">
        <v>1</v>
      </c>
    </row>
    <row r="128" spans="1:2" x14ac:dyDescent="0.35">
      <c r="A128">
        <v>121</v>
      </c>
      <c r="B128" s="26">
        <v>0</v>
      </c>
    </row>
    <row r="129" spans="1:2" x14ac:dyDescent="0.35">
      <c r="A129">
        <v>122</v>
      </c>
      <c r="B129" s="26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D7377-EC33-4F90-8659-40EB57989344}">
  <dimension ref="A1:M132"/>
  <sheetViews>
    <sheetView zoomScaleNormal="100" workbookViewId="0"/>
  </sheetViews>
  <sheetFormatPr defaultRowHeight="14.5" x14ac:dyDescent="0.35"/>
  <cols>
    <col min="1" max="1" width="9.81640625" bestFit="1" customWidth="1"/>
    <col min="2" max="2" width="10.7265625" bestFit="1" customWidth="1"/>
    <col min="3" max="3" width="13.453125" bestFit="1" customWidth="1"/>
    <col min="4" max="4" width="14.7265625" bestFit="1" customWidth="1"/>
    <col min="5" max="5" width="11.453125" bestFit="1" customWidth="1"/>
    <col min="6" max="6" width="10.7265625" bestFit="1" customWidth="1"/>
    <col min="7" max="7" width="8.1796875" bestFit="1" customWidth="1"/>
    <col min="8" max="8" width="4.6328125" customWidth="1"/>
    <col min="9" max="9" width="11.90625" customWidth="1"/>
    <col min="10" max="10" width="11.81640625" bestFit="1" customWidth="1"/>
  </cols>
  <sheetData>
    <row r="1" spans="1:10" x14ac:dyDescent="0.35">
      <c r="A1" s="9" t="s">
        <v>21</v>
      </c>
    </row>
    <row r="2" spans="1:10" x14ac:dyDescent="0.35">
      <c r="I2" s="27" t="s">
        <v>22</v>
      </c>
    </row>
    <row r="3" spans="1:10" x14ac:dyDescent="0.35">
      <c r="B3" s="8" t="s">
        <v>8</v>
      </c>
      <c r="C3" s="11">
        <v>0.01</v>
      </c>
      <c r="D3" s="1"/>
      <c r="E3" s="1"/>
      <c r="F3" s="8" t="s">
        <v>7</v>
      </c>
      <c r="G3" s="11">
        <f>SUM(G8:G129)</f>
        <v>0</v>
      </c>
    </row>
    <row r="4" spans="1:10" x14ac:dyDescent="0.35">
      <c r="B4" s="8" t="s">
        <v>24</v>
      </c>
      <c r="C4" s="11">
        <v>0.01</v>
      </c>
      <c r="D4" s="1"/>
      <c r="E4" s="1"/>
      <c r="F4" s="8" t="s">
        <v>6</v>
      </c>
      <c r="G4" s="10">
        <v>3</v>
      </c>
      <c r="I4" s="27" t="s">
        <v>23</v>
      </c>
    </row>
    <row r="5" spans="1:10" ht="16.5" x14ac:dyDescent="0.35">
      <c r="B5" s="8" t="s">
        <v>25</v>
      </c>
      <c r="C5" s="11">
        <v>0.01</v>
      </c>
      <c r="D5" s="1"/>
      <c r="E5" s="1"/>
      <c r="F5" s="8" t="s">
        <v>5</v>
      </c>
      <c r="G5" s="7">
        <f>-2*G3+2*G4</f>
        <v>6</v>
      </c>
    </row>
    <row r="6" spans="1:10" x14ac:dyDescent="0.35">
      <c r="C6" s="1"/>
      <c r="D6" s="1"/>
      <c r="E6" s="1"/>
    </row>
    <row r="7" spans="1:10" ht="16.5" x14ac:dyDescent="0.35">
      <c r="A7" s="6" t="s">
        <v>4</v>
      </c>
      <c r="B7" s="6" t="s">
        <v>9</v>
      </c>
      <c r="C7" s="6" t="s">
        <v>19</v>
      </c>
      <c r="D7" s="21" t="s">
        <v>26</v>
      </c>
      <c r="E7" s="6" t="s">
        <v>3</v>
      </c>
      <c r="F7" s="6" t="s">
        <v>2</v>
      </c>
      <c r="G7" s="6" t="s">
        <v>1</v>
      </c>
      <c r="I7" t="s">
        <v>19</v>
      </c>
      <c r="J7" t="s">
        <v>0</v>
      </c>
    </row>
    <row r="8" spans="1:10" x14ac:dyDescent="0.35">
      <c r="A8">
        <v>1</v>
      </c>
      <c r="B8" s="5">
        <v>0</v>
      </c>
      <c r="C8" s="13">
        <v>14.001818707285071</v>
      </c>
      <c r="D8" s="13"/>
      <c r="E8" s="2"/>
      <c r="F8" s="2"/>
      <c r="G8" s="1"/>
      <c r="H8" s="1"/>
      <c r="I8" s="2">
        <v>10</v>
      </c>
    </row>
    <row r="9" spans="1:10" x14ac:dyDescent="0.35">
      <c r="A9">
        <v>2</v>
      </c>
      <c r="B9" s="5">
        <v>1</v>
      </c>
      <c r="C9" s="13">
        <v>17</v>
      </c>
      <c r="D9" s="13"/>
      <c r="E9" s="2"/>
      <c r="F9" s="2"/>
      <c r="G9" s="1"/>
      <c r="H9" s="1"/>
      <c r="I9" s="2">
        <v>10.5</v>
      </c>
    </row>
    <row r="10" spans="1:10" x14ac:dyDescent="0.35">
      <c r="A10">
        <v>3</v>
      </c>
      <c r="B10" s="5">
        <v>1</v>
      </c>
      <c r="C10" s="13">
        <v>18</v>
      </c>
      <c r="D10" s="13"/>
      <c r="E10" s="2"/>
      <c r="F10" s="2"/>
      <c r="G10" s="1"/>
      <c r="H10" s="1"/>
      <c r="I10" s="2">
        <v>11</v>
      </c>
    </row>
    <row r="11" spans="1:10" x14ac:dyDescent="0.35">
      <c r="A11">
        <v>4</v>
      </c>
      <c r="B11" s="5">
        <v>1</v>
      </c>
      <c r="C11" s="13">
        <v>18</v>
      </c>
      <c r="D11" s="13"/>
      <c r="E11" s="2"/>
      <c r="F11" s="2"/>
      <c r="G11" s="1"/>
      <c r="H11" s="1"/>
      <c r="I11" s="2">
        <v>11.5</v>
      </c>
    </row>
    <row r="12" spans="1:10" x14ac:dyDescent="0.35">
      <c r="A12">
        <v>5</v>
      </c>
      <c r="B12" s="5">
        <v>1</v>
      </c>
      <c r="C12" s="13">
        <v>16</v>
      </c>
      <c r="D12" s="13"/>
      <c r="E12" s="2"/>
      <c r="F12" s="2"/>
      <c r="G12" s="1"/>
      <c r="H12" s="1"/>
      <c r="I12" s="2">
        <v>12</v>
      </c>
    </row>
    <row r="13" spans="1:10" x14ac:dyDescent="0.35">
      <c r="A13">
        <v>6</v>
      </c>
      <c r="B13" s="5">
        <v>1</v>
      </c>
      <c r="C13" s="13">
        <v>18</v>
      </c>
      <c r="D13" s="13"/>
      <c r="E13" s="2"/>
      <c r="F13" s="2"/>
      <c r="G13" s="1"/>
      <c r="H13" s="1"/>
      <c r="I13" s="2">
        <v>12.5</v>
      </c>
    </row>
    <row r="14" spans="1:10" x14ac:dyDescent="0.35">
      <c r="A14">
        <v>7</v>
      </c>
      <c r="B14" s="5">
        <v>1</v>
      </c>
      <c r="C14" s="13">
        <v>16</v>
      </c>
      <c r="D14" s="13"/>
      <c r="E14" s="2"/>
      <c r="F14" s="2"/>
      <c r="G14" s="1"/>
      <c r="H14" s="1"/>
      <c r="I14" s="2">
        <v>13</v>
      </c>
    </row>
    <row r="15" spans="1:10" x14ac:dyDescent="0.35">
      <c r="A15">
        <v>8</v>
      </c>
      <c r="B15" s="5">
        <v>1</v>
      </c>
      <c r="C15" s="13">
        <v>18</v>
      </c>
      <c r="D15" s="13"/>
      <c r="E15" s="2"/>
      <c r="F15" s="2"/>
      <c r="G15" s="1"/>
      <c r="H15" s="1"/>
      <c r="I15" s="2">
        <v>13.5</v>
      </c>
    </row>
    <row r="16" spans="1:10" x14ac:dyDescent="0.35">
      <c r="A16">
        <v>9</v>
      </c>
      <c r="B16" s="5">
        <v>1</v>
      </c>
      <c r="C16" s="13">
        <v>16</v>
      </c>
      <c r="D16" s="13"/>
      <c r="E16" s="2"/>
      <c r="F16" s="2"/>
      <c r="G16" s="1"/>
      <c r="H16" s="1"/>
      <c r="I16" s="2">
        <v>14</v>
      </c>
    </row>
    <row r="17" spans="1:13" x14ac:dyDescent="0.35">
      <c r="A17">
        <v>10</v>
      </c>
      <c r="B17" s="5">
        <v>1</v>
      </c>
      <c r="C17" s="13">
        <v>16</v>
      </c>
      <c r="D17" s="13"/>
      <c r="E17" s="2"/>
      <c r="F17" s="2"/>
      <c r="G17" s="1"/>
      <c r="H17" s="1"/>
      <c r="I17" s="2">
        <v>14.5</v>
      </c>
    </row>
    <row r="18" spans="1:13" x14ac:dyDescent="0.35">
      <c r="A18">
        <v>11</v>
      </c>
      <c r="B18" s="5">
        <v>1</v>
      </c>
      <c r="C18" s="13">
        <v>17</v>
      </c>
      <c r="D18" s="13"/>
      <c r="E18" s="2"/>
      <c r="F18" s="2"/>
      <c r="G18" s="1"/>
      <c r="H18" s="1"/>
      <c r="I18" s="2">
        <v>15</v>
      </c>
    </row>
    <row r="19" spans="1:13" x14ac:dyDescent="0.35">
      <c r="A19">
        <v>12</v>
      </c>
      <c r="B19" s="5">
        <v>0</v>
      </c>
      <c r="C19" s="13">
        <v>16.860561144965658</v>
      </c>
      <c r="D19" s="13"/>
      <c r="E19" s="2"/>
      <c r="F19" s="2"/>
      <c r="G19" s="1"/>
      <c r="H19" s="1"/>
      <c r="I19" s="2">
        <v>15.5</v>
      </c>
    </row>
    <row r="20" spans="1:13" x14ac:dyDescent="0.35">
      <c r="A20">
        <v>13</v>
      </c>
      <c r="B20" s="5">
        <v>0</v>
      </c>
      <c r="C20" s="13">
        <v>16.64360742345702</v>
      </c>
      <c r="D20" s="13"/>
      <c r="E20" s="2"/>
      <c r="F20" s="2"/>
      <c r="G20" s="1"/>
      <c r="H20" s="1"/>
      <c r="I20" s="2">
        <v>16</v>
      </c>
    </row>
    <row r="21" spans="1:13" x14ac:dyDescent="0.35">
      <c r="A21">
        <v>14</v>
      </c>
      <c r="B21" s="5">
        <v>1</v>
      </c>
      <c r="C21" s="13">
        <v>18</v>
      </c>
      <c r="D21" s="13"/>
      <c r="E21" s="2"/>
      <c r="F21" s="2"/>
      <c r="G21" s="1"/>
      <c r="H21" s="1"/>
      <c r="I21" s="2">
        <v>16.5</v>
      </c>
    </row>
    <row r="22" spans="1:13" x14ac:dyDescent="0.35">
      <c r="A22">
        <v>15</v>
      </c>
      <c r="B22" s="5">
        <v>0</v>
      </c>
      <c r="C22" s="13">
        <v>16.742985495960749</v>
      </c>
      <c r="D22" s="13"/>
      <c r="E22" s="2"/>
      <c r="F22" s="2"/>
      <c r="G22" s="1"/>
      <c r="H22" s="1"/>
      <c r="I22" s="2">
        <v>17</v>
      </c>
    </row>
    <row r="23" spans="1:13" x14ac:dyDescent="0.35">
      <c r="A23">
        <v>16</v>
      </c>
      <c r="B23" s="5">
        <v>1</v>
      </c>
      <c r="C23" s="13">
        <v>16</v>
      </c>
      <c r="D23" s="13"/>
      <c r="E23" s="2"/>
      <c r="F23" s="2"/>
      <c r="G23" s="1"/>
      <c r="H23" s="1"/>
      <c r="I23" s="2">
        <v>17.5</v>
      </c>
    </row>
    <row r="24" spans="1:13" x14ac:dyDescent="0.35">
      <c r="A24">
        <v>17</v>
      </c>
      <c r="B24" s="5">
        <v>1</v>
      </c>
      <c r="C24" s="13">
        <v>17</v>
      </c>
      <c r="D24" s="13"/>
      <c r="E24" s="2"/>
      <c r="F24" s="2"/>
      <c r="G24" s="1"/>
      <c r="H24" s="1"/>
      <c r="I24" s="2">
        <v>18</v>
      </c>
      <c r="M24" s="1"/>
    </row>
    <row r="25" spans="1:13" x14ac:dyDescent="0.35">
      <c r="A25">
        <v>18</v>
      </c>
      <c r="B25" s="5">
        <v>1</v>
      </c>
      <c r="C25" s="13">
        <v>16</v>
      </c>
      <c r="D25" s="13"/>
      <c r="E25" s="2"/>
      <c r="F25" s="2"/>
      <c r="G25" s="1"/>
      <c r="H25" s="1"/>
      <c r="I25" s="2">
        <v>18.5</v>
      </c>
      <c r="L25">
        <v>1.6009021720693995E-3</v>
      </c>
    </row>
    <row r="26" spans="1:13" x14ac:dyDescent="0.35">
      <c r="A26">
        <v>19</v>
      </c>
      <c r="B26" s="5">
        <v>0</v>
      </c>
      <c r="C26" s="13">
        <v>19.417971593050204</v>
      </c>
      <c r="D26" s="13"/>
      <c r="E26" s="2"/>
      <c r="F26" s="2"/>
      <c r="G26" s="1"/>
      <c r="H26" s="1"/>
      <c r="I26" s="2">
        <v>19</v>
      </c>
      <c r="L26">
        <v>1.477282803979336E-2</v>
      </c>
    </row>
    <row r="27" spans="1:13" x14ac:dyDescent="0.35">
      <c r="A27">
        <v>20</v>
      </c>
      <c r="B27" s="5">
        <v>1</v>
      </c>
      <c r="C27" s="13">
        <v>17</v>
      </c>
      <c r="D27" s="13"/>
      <c r="E27" s="2"/>
      <c r="F27" s="2"/>
      <c r="G27" s="1"/>
      <c r="H27" s="1"/>
      <c r="I27" s="2">
        <v>19.5</v>
      </c>
      <c r="L27">
        <v>8.7406296979031614E-2</v>
      </c>
    </row>
    <row r="28" spans="1:13" x14ac:dyDescent="0.35">
      <c r="A28">
        <v>21</v>
      </c>
      <c r="B28" s="5">
        <v>1</v>
      </c>
      <c r="C28" s="13">
        <v>16</v>
      </c>
      <c r="D28" s="13"/>
      <c r="E28" s="2"/>
      <c r="F28" s="2"/>
      <c r="G28" s="1"/>
      <c r="H28" s="1"/>
      <c r="I28" s="2">
        <v>20</v>
      </c>
      <c r="L28">
        <v>0.33159046264249559</v>
      </c>
    </row>
    <row r="29" spans="1:13" x14ac:dyDescent="0.35">
      <c r="A29">
        <v>22</v>
      </c>
      <c r="B29" s="5">
        <v>0</v>
      </c>
      <c r="C29" s="13">
        <v>11.674829711309</v>
      </c>
      <c r="D29" s="13"/>
      <c r="E29" s="2"/>
      <c r="F29" s="2"/>
      <c r="G29" s="1"/>
      <c r="H29" s="1"/>
      <c r="L29">
        <v>0.80656908173047781</v>
      </c>
    </row>
    <row r="30" spans="1:13" x14ac:dyDescent="0.35">
      <c r="A30">
        <v>23</v>
      </c>
      <c r="B30" s="5">
        <v>0</v>
      </c>
      <c r="C30" s="13">
        <v>18.054111173752993</v>
      </c>
      <c r="D30" s="13"/>
      <c r="E30" s="2"/>
      <c r="F30" s="2"/>
      <c r="G30" s="1"/>
      <c r="H30" s="1"/>
      <c r="L30">
        <v>1.2579440923099772</v>
      </c>
    </row>
    <row r="31" spans="1:13" x14ac:dyDescent="0.35">
      <c r="A31">
        <v>24</v>
      </c>
      <c r="B31" s="5">
        <v>1</v>
      </c>
      <c r="C31" s="13">
        <v>16</v>
      </c>
      <c r="D31" s="13"/>
      <c r="E31" s="2"/>
      <c r="F31" s="2"/>
      <c r="G31" s="1"/>
      <c r="H31" s="1"/>
      <c r="L31">
        <v>1.2579440923099776</v>
      </c>
    </row>
    <row r="32" spans="1:13" x14ac:dyDescent="0.35">
      <c r="A32">
        <v>25</v>
      </c>
      <c r="B32" s="5">
        <v>1</v>
      </c>
      <c r="C32" s="13">
        <v>18</v>
      </c>
      <c r="D32" s="13"/>
      <c r="E32" s="2"/>
      <c r="F32" s="2"/>
      <c r="G32" s="1"/>
      <c r="H32" s="1"/>
      <c r="L32">
        <v>0.80656908173047781</v>
      </c>
    </row>
    <row r="33" spans="1:12" x14ac:dyDescent="0.35">
      <c r="A33">
        <v>26</v>
      </c>
      <c r="B33" s="5">
        <v>1</v>
      </c>
      <c r="C33" s="13">
        <v>18</v>
      </c>
      <c r="D33" s="13"/>
      <c r="E33" s="2"/>
      <c r="F33" s="2"/>
      <c r="G33" s="1"/>
      <c r="H33" s="1"/>
      <c r="L33">
        <v>0.33159046264249559</v>
      </c>
    </row>
    <row r="34" spans="1:12" x14ac:dyDescent="0.35">
      <c r="A34">
        <v>27</v>
      </c>
      <c r="B34" s="5">
        <v>1</v>
      </c>
      <c r="C34" s="13">
        <v>16</v>
      </c>
      <c r="D34" s="13"/>
      <c r="E34" s="2"/>
      <c r="F34" s="2"/>
      <c r="G34" s="1"/>
      <c r="H34" s="1"/>
      <c r="L34">
        <v>8.7406296979031614E-2</v>
      </c>
    </row>
    <row r="35" spans="1:12" x14ac:dyDescent="0.35">
      <c r="A35">
        <v>28</v>
      </c>
      <c r="B35" s="5">
        <v>1</v>
      </c>
      <c r="C35" s="13">
        <v>16</v>
      </c>
      <c r="D35" s="13"/>
      <c r="E35" s="2"/>
      <c r="F35" s="2"/>
      <c r="G35" s="1"/>
      <c r="H35" s="1"/>
      <c r="L35">
        <v>1.4772828039793334E-2</v>
      </c>
    </row>
    <row r="36" spans="1:12" x14ac:dyDescent="0.35">
      <c r="A36">
        <v>29</v>
      </c>
      <c r="B36" s="5">
        <v>1</v>
      </c>
      <c r="C36" s="13">
        <v>18</v>
      </c>
      <c r="D36" s="13"/>
      <c r="E36" s="2"/>
      <c r="F36" s="2"/>
      <c r="G36" s="1"/>
      <c r="H36" s="1"/>
      <c r="L36">
        <v>1.6009021720694025E-3</v>
      </c>
    </row>
    <row r="37" spans="1:12" x14ac:dyDescent="0.35">
      <c r="A37">
        <v>30</v>
      </c>
      <c r="B37" s="5">
        <v>1</v>
      </c>
      <c r="C37" s="13">
        <v>16</v>
      </c>
      <c r="D37" s="13"/>
      <c r="E37" s="2"/>
      <c r="F37" s="2"/>
      <c r="G37" s="1"/>
      <c r="H37" s="1"/>
    </row>
    <row r="38" spans="1:12" x14ac:dyDescent="0.35">
      <c r="A38">
        <v>31</v>
      </c>
      <c r="B38" s="5">
        <v>1</v>
      </c>
      <c r="C38" s="13">
        <v>18</v>
      </c>
      <c r="D38" s="13"/>
      <c r="E38" s="2"/>
      <c r="F38" s="2"/>
      <c r="G38" s="1"/>
      <c r="H38" s="1"/>
    </row>
    <row r="39" spans="1:12" x14ac:dyDescent="0.35">
      <c r="A39">
        <v>32</v>
      </c>
      <c r="B39" s="5">
        <v>1</v>
      </c>
      <c r="C39" s="13">
        <v>18</v>
      </c>
      <c r="D39" s="13"/>
      <c r="E39" s="2"/>
      <c r="F39" s="2"/>
      <c r="G39" s="1"/>
      <c r="H39" s="1"/>
    </row>
    <row r="40" spans="1:12" x14ac:dyDescent="0.35">
      <c r="A40">
        <v>33</v>
      </c>
      <c r="B40" s="5">
        <v>1</v>
      </c>
      <c r="C40" s="13">
        <v>16</v>
      </c>
      <c r="D40" s="13"/>
      <c r="E40" s="2"/>
      <c r="F40" s="2"/>
      <c r="G40" s="1"/>
      <c r="H40" s="1"/>
    </row>
    <row r="41" spans="1:12" x14ac:dyDescent="0.35">
      <c r="A41">
        <v>34</v>
      </c>
      <c r="B41" s="5">
        <v>0</v>
      </c>
      <c r="C41" s="13">
        <v>11.11803767206411</v>
      </c>
      <c r="D41" s="13"/>
      <c r="E41" s="2"/>
      <c r="F41" s="2"/>
      <c r="G41" s="1"/>
      <c r="H41" s="1"/>
    </row>
    <row r="42" spans="1:12" x14ac:dyDescent="0.35">
      <c r="A42">
        <v>35</v>
      </c>
      <c r="B42" s="5">
        <v>1</v>
      </c>
      <c r="C42" s="13">
        <v>16</v>
      </c>
      <c r="D42" s="13"/>
      <c r="E42" s="2"/>
      <c r="F42" s="2"/>
      <c r="G42" s="1"/>
      <c r="H42" s="1"/>
    </row>
    <row r="43" spans="1:12" x14ac:dyDescent="0.35">
      <c r="A43">
        <v>36</v>
      </c>
      <c r="B43" s="5">
        <v>1</v>
      </c>
      <c r="C43" s="13">
        <v>16</v>
      </c>
      <c r="D43" s="13"/>
      <c r="E43" s="2"/>
      <c r="F43" s="2"/>
      <c r="G43" s="1"/>
      <c r="H43" s="1"/>
    </row>
    <row r="44" spans="1:12" x14ac:dyDescent="0.35">
      <c r="A44">
        <v>37</v>
      </c>
      <c r="B44" s="5">
        <v>1</v>
      </c>
      <c r="C44" s="13">
        <v>18</v>
      </c>
      <c r="D44" s="13"/>
      <c r="E44" s="2"/>
      <c r="F44" s="2"/>
      <c r="G44" s="1"/>
      <c r="H44" s="1"/>
    </row>
    <row r="45" spans="1:12" x14ac:dyDescent="0.35">
      <c r="A45">
        <v>38</v>
      </c>
      <c r="B45" s="5">
        <v>1</v>
      </c>
      <c r="C45" s="13">
        <v>18</v>
      </c>
      <c r="D45" s="13"/>
      <c r="E45" s="2"/>
      <c r="F45" s="2"/>
      <c r="G45" s="1"/>
      <c r="H45" s="1"/>
    </row>
    <row r="46" spans="1:12" x14ac:dyDescent="0.35">
      <c r="A46">
        <v>39</v>
      </c>
      <c r="B46" s="5">
        <v>0</v>
      </c>
      <c r="C46" s="13">
        <v>15.803513879542985</v>
      </c>
      <c r="D46" s="13"/>
      <c r="E46" s="2"/>
      <c r="F46" s="2"/>
      <c r="G46" s="1"/>
      <c r="H46" s="1"/>
    </row>
    <row r="47" spans="1:12" x14ac:dyDescent="0.35">
      <c r="A47">
        <v>40</v>
      </c>
      <c r="B47" s="5">
        <v>1</v>
      </c>
      <c r="C47" s="13">
        <v>16</v>
      </c>
      <c r="D47" s="13"/>
      <c r="E47" s="2"/>
      <c r="F47" s="2"/>
      <c r="G47" s="1"/>
      <c r="H47" s="1"/>
    </row>
    <row r="48" spans="1:12" x14ac:dyDescent="0.35">
      <c r="A48">
        <v>41</v>
      </c>
      <c r="B48" s="5">
        <v>1</v>
      </c>
      <c r="C48" s="13">
        <v>16</v>
      </c>
      <c r="D48" s="13"/>
      <c r="E48" s="2"/>
      <c r="F48" s="2"/>
      <c r="G48" s="1"/>
      <c r="H48" s="1"/>
    </row>
    <row r="49" spans="1:8" x14ac:dyDescent="0.35">
      <c r="A49">
        <v>42</v>
      </c>
      <c r="B49" s="5">
        <v>1</v>
      </c>
      <c r="C49" s="13">
        <v>17</v>
      </c>
      <c r="D49" s="13"/>
      <c r="E49" s="2"/>
      <c r="F49" s="2"/>
      <c r="G49" s="1"/>
      <c r="H49" s="1"/>
    </row>
    <row r="50" spans="1:8" x14ac:dyDescent="0.35">
      <c r="A50">
        <v>43</v>
      </c>
      <c r="B50" s="5">
        <v>1</v>
      </c>
      <c r="C50" s="13">
        <v>17</v>
      </c>
      <c r="D50" s="13"/>
      <c r="E50" s="2"/>
      <c r="F50" s="2"/>
      <c r="G50" s="1"/>
      <c r="H50" s="1"/>
    </row>
    <row r="51" spans="1:8" x14ac:dyDescent="0.35">
      <c r="A51">
        <v>44</v>
      </c>
      <c r="B51" s="5">
        <v>1</v>
      </c>
      <c r="C51" s="13">
        <v>16</v>
      </c>
      <c r="D51" s="13"/>
      <c r="E51" s="2"/>
      <c r="F51" s="2"/>
      <c r="G51" s="1"/>
      <c r="H51" s="1"/>
    </row>
    <row r="52" spans="1:8" x14ac:dyDescent="0.35">
      <c r="A52">
        <v>45</v>
      </c>
      <c r="B52" s="5">
        <v>1</v>
      </c>
      <c r="C52" s="13">
        <v>16</v>
      </c>
      <c r="D52" s="13"/>
      <c r="E52" s="2"/>
      <c r="F52" s="2"/>
      <c r="G52" s="1"/>
      <c r="H52" s="1"/>
    </row>
    <row r="53" spans="1:8" x14ac:dyDescent="0.35">
      <c r="A53">
        <v>46</v>
      </c>
      <c r="B53" s="5">
        <v>0</v>
      </c>
      <c r="C53" s="13">
        <v>18.284053909738837</v>
      </c>
      <c r="D53" s="13"/>
      <c r="E53" s="2"/>
      <c r="F53" s="2"/>
      <c r="G53" s="1"/>
      <c r="H53" s="1"/>
    </row>
    <row r="54" spans="1:8" x14ac:dyDescent="0.35">
      <c r="A54">
        <v>47</v>
      </c>
      <c r="B54" s="5">
        <v>1</v>
      </c>
      <c r="C54" s="13">
        <v>17</v>
      </c>
      <c r="D54" s="13"/>
      <c r="E54" s="2"/>
      <c r="F54" s="2"/>
      <c r="G54" s="1"/>
      <c r="H54" s="1"/>
    </row>
    <row r="55" spans="1:8" x14ac:dyDescent="0.35">
      <c r="A55">
        <v>48</v>
      </c>
      <c r="B55" s="5">
        <v>1</v>
      </c>
      <c r="C55" s="13">
        <v>18</v>
      </c>
      <c r="D55" s="13"/>
      <c r="E55" s="2"/>
      <c r="F55" s="2"/>
      <c r="G55" s="1"/>
      <c r="H55" s="1"/>
    </row>
    <row r="56" spans="1:8" x14ac:dyDescent="0.35">
      <c r="A56">
        <v>49</v>
      </c>
      <c r="B56" s="5">
        <v>1</v>
      </c>
      <c r="C56" s="13">
        <v>17</v>
      </c>
      <c r="D56" s="13"/>
      <c r="E56" s="2"/>
      <c r="F56" s="2"/>
      <c r="G56" s="1"/>
      <c r="H56" s="1"/>
    </row>
    <row r="57" spans="1:8" x14ac:dyDescent="0.35">
      <c r="A57">
        <v>50</v>
      </c>
      <c r="B57" s="5">
        <v>1</v>
      </c>
      <c r="C57" s="13">
        <v>18</v>
      </c>
      <c r="D57" s="13"/>
      <c r="E57" s="2"/>
      <c r="F57" s="2"/>
      <c r="G57" s="1"/>
      <c r="H57" s="1"/>
    </row>
    <row r="58" spans="1:8" x14ac:dyDescent="0.35">
      <c r="A58">
        <v>51</v>
      </c>
      <c r="B58" s="5">
        <v>1</v>
      </c>
      <c r="C58" s="13">
        <v>16</v>
      </c>
      <c r="D58" s="13"/>
      <c r="E58" s="2"/>
      <c r="F58" s="2"/>
      <c r="G58" s="1"/>
      <c r="H58" s="1"/>
    </row>
    <row r="59" spans="1:8" x14ac:dyDescent="0.35">
      <c r="A59">
        <v>52</v>
      </c>
      <c r="B59" s="5">
        <v>1</v>
      </c>
      <c r="C59" s="13">
        <v>18</v>
      </c>
      <c r="D59" s="13"/>
      <c r="E59" s="2"/>
      <c r="F59" s="2"/>
      <c r="G59" s="1"/>
      <c r="H59" s="1"/>
    </row>
    <row r="60" spans="1:8" x14ac:dyDescent="0.35">
      <c r="A60">
        <v>53</v>
      </c>
      <c r="B60" s="5">
        <v>1</v>
      </c>
      <c r="C60" s="13">
        <v>17</v>
      </c>
      <c r="D60" s="13"/>
      <c r="E60" s="2"/>
      <c r="F60" s="2"/>
      <c r="G60" s="1"/>
      <c r="H60" s="1"/>
    </row>
    <row r="61" spans="1:8" x14ac:dyDescent="0.35">
      <c r="A61">
        <v>54</v>
      </c>
      <c r="B61" s="5">
        <v>1</v>
      </c>
      <c r="C61" s="13">
        <v>18</v>
      </c>
      <c r="D61" s="13"/>
      <c r="E61" s="2"/>
      <c r="F61" s="2"/>
      <c r="G61" s="1"/>
      <c r="H61" s="1"/>
    </row>
    <row r="62" spans="1:8" x14ac:dyDescent="0.35">
      <c r="A62">
        <v>55</v>
      </c>
      <c r="B62" s="5">
        <v>1</v>
      </c>
      <c r="C62" s="13">
        <v>17</v>
      </c>
      <c r="D62" s="13"/>
      <c r="E62" s="2"/>
      <c r="F62" s="2"/>
      <c r="G62" s="1"/>
      <c r="H62" s="1"/>
    </row>
    <row r="63" spans="1:8" x14ac:dyDescent="0.35">
      <c r="A63">
        <v>56</v>
      </c>
      <c r="B63" s="5">
        <v>0</v>
      </c>
      <c r="C63" s="13">
        <v>15.750457034266558</v>
      </c>
      <c r="D63" s="13"/>
      <c r="E63" s="2"/>
      <c r="F63" s="2"/>
      <c r="G63" s="1"/>
      <c r="H63" s="1"/>
    </row>
    <row r="64" spans="1:8" x14ac:dyDescent="0.35">
      <c r="A64">
        <v>57</v>
      </c>
      <c r="B64" s="5">
        <v>0</v>
      </c>
      <c r="C64" s="13">
        <v>15.969257719971431</v>
      </c>
      <c r="D64" s="13"/>
      <c r="E64" s="2"/>
      <c r="F64" s="2"/>
      <c r="G64" s="1"/>
      <c r="H64" s="1"/>
    </row>
    <row r="65" spans="1:8" x14ac:dyDescent="0.35">
      <c r="A65">
        <v>58</v>
      </c>
      <c r="B65" s="5">
        <v>1</v>
      </c>
      <c r="C65" s="13">
        <v>18</v>
      </c>
      <c r="D65" s="13"/>
      <c r="E65" s="2"/>
      <c r="F65" s="2"/>
      <c r="G65" s="1"/>
      <c r="H65" s="1"/>
    </row>
    <row r="66" spans="1:8" x14ac:dyDescent="0.35">
      <c r="A66">
        <v>59</v>
      </c>
      <c r="B66" s="5">
        <v>0</v>
      </c>
      <c r="C66" s="13">
        <v>18.290239664420739</v>
      </c>
      <c r="D66" s="13"/>
      <c r="E66" s="2"/>
      <c r="F66" s="2"/>
      <c r="G66" s="1"/>
      <c r="H66" s="1"/>
    </row>
    <row r="67" spans="1:8" x14ac:dyDescent="0.35">
      <c r="A67">
        <v>60</v>
      </c>
      <c r="B67" s="5">
        <v>1</v>
      </c>
      <c r="C67" s="13">
        <v>18</v>
      </c>
      <c r="D67" s="13"/>
      <c r="E67" s="2"/>
      <c r="F67" s="2"/>
      <c r="G67" s="1"/>
      <c r="H67" s="1"/>
    </row>
    <row r="68" spans="1:8" x14ac:dyDescent="0.35">
      <c r="A68">
        <v>61</v>
      </c>
      <c r="B68" s="5">
        <v>1</v>
      </c>
      <c r="C68" s="13">
        <v>17</v>
      </c>
      <c r="D68" s="13"/>
      <c r="E68" s="2"/>
      <c r="F68" s="2"/>
      <c r="G68" s="1"/>
      <c r="H68" s="1"/>
    </row>
    <row r="69" spans="1:8" x14ac:dyDescent="0.35">
      <c r="A69">
        <v>62</v>
      </c>
      <c r="B69" s="5">
        <v>1</v>
      </c>
      <c r="C69" s="13">
        <v>17</v>
      </c>
      <c r="D69" s="13"/>
      <c r="E69" s="2"/>
      <c r="F69" s="2"/>
      <c r="G69" s="1"/>
      <c r="H69" s="1"/>
    </row>
    <row r="70" spans="1:8" x14ac:dyDescent="0.35">
      <c r="A70">
        <v>63</v>
      </c>
      <c r="B70" s="14">
        <v>0</v>
      </c>
      <c r="C70" s="13">
        <v>12.260342310723821</v>
      </c>
      <c r="D70" s="13"/>
      <c r="E70" s="2"/>
      <c r="F70" s="2"/>
      <c r="G70" s="1"/>
      <c r="H70" s="1"/>
    </row>
    <row r="71" spans="1:8" x14ac:dyDescent="0.35">
      <c r="A71">
        <v>64</v>
      </c>
      <c r="B71" s="14">
        <v>1</v>
      </c>
      <c r="C71" s="13">
        <v>16</v>
      </c>
      <c r="D71" s="13"/>
      <c r="E71" s="2"/>
      <c r="F71" s="2"/>
      <c r="G71" s="1"/>
      <c r="H71" s="1"/>
    </row>
    <row r="72" spans="1:8" x14ac:dyDescent="0.35">
      <c r="A72">
        <v>65</v>
      </c>
      <c r="B72" s="14">
        <v>0</v>
      </c>
      <c r="C72" s="13">
        <v>16.366259642578058</v>
      </c>
      <c r="D72" s="13"/>
      <c r="E72" s="2"/>
      <c r="F72" s="2"/>
      <c r="G72" s="1"/>
      <c r="H72" s="1"/>
    </row>
    <row r="73" spans="1:8" x14ac:dyDescent="0.35">
      <c r="A73">
        <v>66</v>
      </c>
      <c r="B73" s="14">
        <v>1</v>
      </c>
      <c r="C73" s="13">
        <v>16</v>
      </c>
      <c r="D73" s="13"/>
      <c r="E73" s="2"/>
      <c r="F73" s="2"/>
      <c r="G73" s="1"/>
      <c r="H73" s="1"/>
    </row>
    <row r="74" spans="1:8" x14ac:dyDescent="0.35">
      <c r="A74">
        <v>67</v>
      </c>
      <c r="B74" s="14">
        <v>1</v>
      </c>
      <c r="C74" s="13">
        <v>18</v>
      </c>
      <c r="D74" s="13"/>
      <c r="E74" s="2"/>
      <c r="F74" s="2"/>
      <c r="G74" s="1"/>
      <c r="H74" s="1"/>
    </row>
    <row r="75" spans="1:8" x14ac:dyDescent="0.35">
      <c r="A75">
        <v>68</v>
      </c>
      <c r="B75" s="14">
        <v>1</v>
      </c>
      <c r="C75" s="13">
        <v>17</v>
      </c>
      <c r="D75" s="13"/>
      <c r="E75" s="2"/>
      <c r="F75" s="2"/>
      <c r="G75" s="1"/>
      <c r="H75" s="1"/>
    </row>
    <row r="76" spans="1:8" x14ac:dyDescent="0.35">
      <c r="A76">
        <v>69</v>
      </c>
      <c r="B76" s="14">
        <v>0</v>
      </c>
      <c r="C76" s="13">
        <v>12.746425292710462</v>
      </c>
      <c r="D76" s="13"/>
      <c r="E76" s="2"/>
      <c r="F76" s="2"/>
      <c r="G76" s="1"/>
      <c r="H76" s="1"/>
    </row>
    <row r="77" spans="1:8" x14ac:dyDescent="0.35">
      <c r="A77">
        <v>70</v>
      </c>
      <c r="B77" s="14">
        <v>1</v>
      </c>
      <c r="C77" s="13">
        <v>16</v>
      </c>
      <c r="D77" s="13"/>
      <c r="E77" s="2"/>
      <c r="F77" s="2"/>
      <c r="G77" s="1"/>
      <c r="H77" s="1"/>
    </row>
    <row r="78" spans="1:8" x14ac:dyDescent="0.35">
      <c r="A78">
        <v>71</v>
      </c>
      <c r="B78" s="14">
        <v>0</v>
      </c>
      <c r="C78" s="13">
        <v>15.12500057941479</v>
      </c>
      <c r="D78" s="13"/>
      <c r="E78" s="2"/>
      <c r="F78" s="2"/>
      <c r="G78" s="1"/>
      <c r="H78" s="1"/>
    </row>
    <row r="79" spans="1:8" x14ac:dyDescent="0.35">
      <c r="A79">
        <v>72</v>
      </c>
      <c r="B79" s="14">
        <v>1</v>
      </c>
      <c r="C79" s="13">
        <v>16</v>
      </c>
      <c r="D79" s="13"/>
      <c r="E79" s="2"/>
      <c r="F79" s="2"/>
      <c r="G79" s="1"/>
      <c r="H79" s="1"/>
    </row>
    <row r="80" spans="1:8" x14ac:dyDescent="0.35">
      <c r="A80">
        <v>73</v>
      </c>
      <c r="B80" s="14">
        <v>1</v>
      </c>
      <c r="C80" s="13">
        <v>16</v>
      </c>
      <c r="D80" s="13"/>
      <c r="E80" s="2"/>
      <c r="F80" s="2"/>
      <c r="G80" s="1"/>
      <c r="H80" s="1"/>
    </row>
    <row r="81" spans="1:8" x14ac:dyDescent="0.35">
      <c r="A81">
        <v>74</v>
      </c>
      <c r="B81" s="14">
        <v>0</v>
      </c>
      <c r="C81" s="13">
        <v>15.823788991102925</v>
      </c>
      <c r="D81" s="13"/>
      <c r="E81" s="2"/>
      <c r="F81" s="2"/>
      <c r="G81" s="1"/>
      <c r="H81" s="1"/>
    </row>
    <row r="82" spans="1:8" x14ac:dyDescent="0.35">
      <c r="A82">
        <v>75</v>
      </c>
      <c r="B82" s="14">
        <v>0</v>
      </c>
      <c r="C82" s="13">
        <v>15.349557333601151</v>
      </c>
      <c r="D82" s="13"/>
      <c r="E82" s="2"/>
      <c r="F82" s="2"/>
      <c r="G82" s="1"/>
      <c r="H82" s="1"/>
    </row>
    <row r="83" spans="1:8" x14ac:dyDescent="0.35">
      <c r="A83">
        <v>76</v>
      </c>
      <c r="B83" s="14">
        <v>0</v>
      </c>
      <c r="C83" s="13">
        <v>14.899016593627728</v>
      </c>
      <c r="D83" s="13"/>
      <c r="E83" s="2"/>
      <c r="F83" s="2"/>
      <c r="G83" s="1"/>
      <c r="H83" s="1"/>
    </row>
    <row r="84" spans="1:8" x14ac:dyDescent="0.35">
      <c r="A84">
        <v>77</v>
      </c>
      <c r="B84" s="14">
        <v>1</v>
      </c>
      <c r="C84" s="13">
        <v>16</v>
      </c>
      <c r="D84" s="13"/>
      <c r="E84" s="2"/>
      <c r="F84" s="2"/>
      <c r="G84" s="1"/>
      <c r="H84" s="1"/>
    </row>
    <row r="85" spans="1:8" x14ac:dyDescent="0.35">
      <c r="A85">
        <v>78</v>
      </c>
      <c r="B85" s="14">
        <v>1</v>
      </c>
      <c r="C85" s="13">
        <v>16</v>
      </c>
      <c r="D85" s="13"/>
      <c r="E85" s="2"/>
      <c r="F85" s="2"/>
      <c r="G85" s="1"/>
      <c r="H85" s="1"/>
    </row>
    <row r="86" spans="1:8" x14ac:dyDescent="0.35">
      <c r="A86">
        <v>79</v>
      </c>
      <c r="B86" s="14">
        <v>0</v>
      </c>
      <c r="C86" s="13">
        <v>17.562737771930522</v>
      </c>
      <c r="D86" s="13"/>
      <c r="E86" s="2"/>
      <c r="F86" s="2"/>
      <c r="G86" s="1"/>
      <c r="H86" s="1"/>
    </row>
    <row r="87" spans="1:8" x14ac:dyDescent="0.35">
      <c r="A87">
        <v>80</v>
      </c>
      <c r="B87" s="14">
        <v>1</v>
      </c>
      <c r="C87" s="13">
        <v>16</v>
      </c>
      <c r="D87" s="13"/>
      <c r="E87" s="2"/>
      <c r="F87" s="2"/>
      <c r="G87" s="1"/>
      <c r="H87" s="1"/>
    </row>
    <row r="88" spans="1:8" x14ac:dyDescent="0.35">
      <c r="A88">
        <v>81</v>
      </c>
      <c r="B88" s="14">
        <v>0</v>
      </c>
      <c r="C88" s="13">
        <v>10.197449124456035</v>
      </c>
      <c r="D88" s="13"/>
      <c r="E88" s="2"/>
      <c r="F88" s="2"/>
      <c r="G88" s="1"/>
      <c r="H88" s="1"/>
    </row>
    <row r="89" spans="1:8" x14ac:dyDescent="0.35">
      <c r="A89">
        <v>82</v>
      </c>
      <c r="B89" s="14">
        <v>1</v>
      </c>
      <c r="C89" s="13">
        <v>18</v>
      </c>
      <c r="D89" s="13"/>
      <c r="E89" s="2"/>
      <c r="F89" s="2"/>
      <c r="G89" s="1"/>
      <c r="H89" s="1"/>
    </row>
    <row r="90" spans="1:8" x14ac:dyDescent="0.35">
      <c r="A90">
        <v>83</v>
      </c>
      <c r="B90" s="14">
        <v>0</v>
      </c>
      <c r="C90" s="13">
        <v>19.328107409802357</v>
      </c>
      <c r="D90" s="13"/>
      <c r="E90" s="2"/>
      <c r="F90" s="2"/>
      <c r="G90" s="1"/>
      <c r="H90" s="1"/>
    </row>
    <row r="91" spans="1:8" x14ac:dyDescent="0.35">
      <c r="A91">
        <v>84</v>
      </c>
      <c r="B91" s="14">
        <v>1</v>
      </c>
      <c r="C91" s="13">
        <v>18</v>
      </c>
      <c r="D91" s="13"/>
      <c r="E91" s="2"/>
      <c r="F91" s="2"/>
      <c r="G91" s="1"/>
      <c r="H91" s="1"/>
    </row>
    <row r="92" spans="1:8" x14ac:dyDescent="0.35">
      <c r="A92">
        <v>85</v>
      </c>
      <c r="B92" s="14">
        <v>0</v>
      </c>
      <c r="C92" s="13">
        <v>11.437645978477015</v>
      </c>
      <c r="D92" s="13"/>
      <c r="E92" s="2"/>
      <c r="F92" s="2"/>
      <c r="G92" s="1"/>
      <c r="H92" s="1"/>
    </row>
    <row r="93" spans="1:8" x14ac:dyDescent="0.35">
      <c r="A93">
        <v>86</v>
      </c>
      <c r="B93" s="14">
        <v>0</v>
      </c>
      <c r="C93" s="13">
        <v>13.272108974523643</v>
      </c>
      <c r="D93" s="13"/>
      <c r="E93" s="2"/>
      <c r="F93" s="2"/>
      <c r="G93" s="1"/>
      <c r="H93" s="1"/>
    </row>
    <row r="94" spans="1:8" x14ac:dyDescent="0.35">
      <c r="A94">
        <v>87</v>
      </c>
      <c r="B94" s="14">
        <v>1</v>
      </c>
      <c r="C94" s="13">
        <v>17</v>
      </c>
      <c r="D94" s="13"/>
      <c r="E94" s="2"/>
      <c r="F94" s="2"/>
      <c r="G94" s="1"/>
      <c r="H94" s="1"/>
    </row>
    <row r="95" spans="1:8" x14ac:dyDescent="0.35">
      <c r="A95">
        <v>88</v>
      </c>
      <c r="B95" s="14">
        <v>1</v>
      </c>
      <c r="C95" s="13">
        <v>16</v>
      </c>
      <c r="D95" s="13"/>
      <c r="E95" s="2"/>
      <c r="F95" s="2"/>
      <c r="G95" s="1"/>
      <c r="H95" s="1"/>
    </row>
    <row r="96" spans="1:8" x14ac:dyDescent="0.35">
      <c r="A96">
        <v>89</v>
      </c>
      <c r="B96" s="14">
        <v>1</v>
      </c>
      <c r="C96" s="13">
        <v>18</v>
      </c>
      <c r="D96" s="13"/>
      <c r="E96" s="2"/>
      <c r="F96" s="2"/>
      <c r="G96" s="1"/>
      <c r="H96" s="1"/>
    </row>
    <row r="97" spans="1:8" x14ac:dyDescent="0.35">
      <c r="A97">
        <v>90</v>
      </c>
      <c r="B97" s="14">
        <v>1</v>
      </c>
      <c r="C97" s="13">
        <v>18</v>
      </c>
      <c r="D97" s="13"/>
      <c r="E97" s="2"/>
      <c r="F97" s="2"/>
      <c r="G97" s="1"/>
      <c r="H97" s="1"/>
    </row>
    <row r="98" spans="1:8" x14ac:dyDescent="0.35">
      <c r="A98">
        <v>91</v>
      </c>
      <c r="B98" s="14">
        <v>1</v>
      </c>
      <c r="C98" s="13">
        <v>18</v>
      </c>
      <c r="D98" s="13"/>
      <c r="E98" s="2"/>
      <c r="F98" s="2"/>
      <c r="G98" s="1"/>
      <c r="H98" s="1"/>
    </row>
    <row r="99" spans="1:8" x14ac:dyDescent="0.35">
      <c r="A99">
        <v>92</v>
      </c>
      <c r="B99" s="14">
        <v>1</v>
      </c>
      <c r="C99" s="13">
        <v>17</v>
      </c>
      <c r="D99" s="13"/>
      <c r="E99" s="2"/>
      <c r="F99" s="2"/>
      <c r="G99" s="1"/>
      <c r="H99" s="1"/>
    </row>
    <row r="100" spans="1:8" x14ac:dyDescent="0.35">
      <c r="A100">
        <v>93</v>
      </c>
      <c r="B100" s="14">
        <v>0</v>
      </c>
      <c r="C100" s="13">
        <v>10.231160769343848</v>
      </c>
      <c r="D100" s="13"/>
      <c r="E100" s="2"/>
      <c r="F100" s="2"/>
      <c r="G100" s="1"/>
      <c r="H100" s="1"/>
    </row>
    <row r="101" spans="1:8" x14ac:dyDescent="0.35">
      <c r="A101">
        <v>94</v>
      </c>
      <c r="B101" s="14">
        <v>0</v>
      </c>
      <c r="C101" s="13">
        <v>19.428964117216772</v>
      </c>
      <c r="D101" s="13"/>
      <c r="E101" s="2"/>
      <c r="F101" s="2"/>
      <c r="G101" s="1"/>
      <c r="H101" s="1"/>
    </row>
    <row r="102" spans="1:8" x14ac:dyDescent="0.35">
      <c r="A102">
        <v>95</v>
      </c>
      <c r="B102" s="14">
        <v>0</v>
      </c>
      <c r="C102" s="13">
        <v>13.360742539216002</v>
      </c>
      <c r="D102" s="13"/>
      <c r="E102" s="2"/>
      <c r="F102" s="2"/>
      <c r="G102" s="1"/>
      <c r="H102" s="1"/>
    </row>
    <row r="103" spans="1:8" x14ac:dyDescent="0.35">
      <c r="A103">
        <v>96</v>
      </c>
      <c r="B103" s="14">
        <v>0</v>
      </c>
      <c r="C103" s="13">
        <v>17.676021159658333</v>
      </c>
      <c r="D103" s="13"/>
      <c r="E103" s="2"/>
      <c r="F103" s="2"/>
      <c r="G103" s="1"/>
      <c r="H103" s="1"/>
    </row>
    <row r="104" spans="1:8" x14ac:dyDescent="0.35">
      <c r="A104">
        <v>97</v>
      </c>
      <c r="B104" s="14">
        <v>1</v>
      </c>
      <c r="C104" s="13">
        <v>17</v>
      </c>
      <c r="D104" s="13"/>
      <c r="E104" s="2"/>
      <c r="F104" s="2"/>
      <c r="G104" s="1"/>
      <c r="H104" s="1"/>
    </row>
    <row r="105" spans="1:8" x14ac:dyDescent="0.35">
      <c r="A105">
        <v>98</v>
      </c>
      <c r="B105" s="14">
        <v>1</v>
      </c>
      <c r="C105" s="13">
        <v>18</v>
      </c>
      <c r="D105" s="13"/>
      <c r="E105" s="2"/>
      <c r="F105" s="2"/>
      <c r="G105" s="1"/>
      <c r="H105" s="1"/>
    </row>
    <row r="106" spans="1:8" x14ac:dyDescent="0.35">
      <c r="A106">
        <v>99</v>
      </c>
      <c r="B106" s="14">
        <v>0</v>
      </c>
      <c r="C106" s="13">
        <v>19.576641687014856</v>
      </c>
      <c r="D106" s="13"/>
      <c r="E106" s="2"/>
      <c r="F106" s="2"/>
      <c r="G106" s="1"/>
      <c r="H106" s="1"/>
    </row>
    <row r="107" spans="1:8" x14ac:dyDescent="0.35">
      <c r="A107">
        <v>100</v>
      </c>
      <c r="B107" s="14">
        <v>1</v>
      </c>
      <c r="C107" s="13">
        <v>16</v>
      </c>
      <c r="D107" s="13"/>
      <c r="E107" s="2"/>
      <c r="F107" s="2"/>
      <c r="G107" s="1"/>
      <c r="H107" s="1"/>
    </row>
    <row r="108" spans="1:8" x14ac:dyDescent="0.35">
      <c r="A108">
        <v>101</v>
      </c>
      <c r="B108" s="14">
        <v>0</v>
      </c>
      <c r="C108" s="13">
        <v>13.391636304665759</v>
      </c>
      <c r="D108" s="13"/>
      <c r="E108" s="2"/>
      <c r="F108" s="2"/>
      <c r="G108" s="1"/>
      <c r="H108" s="1"/>
    </row>
    <row r="109" spans="1:8" x14ac:dyDescent="0.35">
      <c r="A109">
        <v>102</v>
      </c>
      <c r="B109" s="14">
        <v>1</v>
      </c>
      <c r="C109" s="13">
        <v>18</v>
      </c>
      <c r="D109" s="13"/>
      <c r="E109" s="2"/>
      <c r="F109" s="2"/>
      <c r="G109" s="1"/>
      <c r="H109" s="1"/>
    </row>
    <row r="110" spans="1:8" x14ac:dyDescent="0.35">
      <c r="A110">
        <v>103</v>
      </c>
      <c r="B110" s="14">
        <v>0</v>
      </c>
      <c r="C110" s="13">
        <v>13.458619571622943</v>
      </c>
      <c r="D110" s="13"/>
      <c r="E110" s="2"/>
      <c r="F110" s="2"/>
      <c r="G110" s="1"/>
      <c r="H110" s="1"/>
    </row>
    <row r="111" spans="1:8" x14ac:dyDescent="0.35">
      <c r="A111">
        <v>104</v>
      </c>
      <c r="B111" s="14">
        <v>1</v>
      </c>
      <c r="C111" s="13">
        <v>18</v>
      </c>
      <c r="D111" s="13"/>
      <c r="E111" s="2"/>
      <c r="F111" s="2"/>
      <c r="G111" s="1"/>
      <c r="H111" s="1"/>
    </row>
    <row r="112" spans="1:8" x14ac:dyDescent="0.35">
      <c r="A112">
        <v>105</v>
      </c>
      <c r="B112" s="14">
        <v>0</v>
      </c>
      <c r="C112" s="13">
        <v>13.614199631636446</v>
      </c>
      <c r="D112" s="13"/>
      <c r="E112" s="2"/>
      <c r="F112" s="2"/>
      <c r="G112" s="1"/>
      <c r="H112" s="1"/>
    </row>
    <row r="113" spans="1:8" x14ac:dyDescent="0.35">
      <c r="A113">
        <v>106</v>
      </c>
      <c r="B113" s="14">
        <v>1</v>
      </c>
      <c r="C113" s="13">
        <v>18</v>
      </c>
      <c r="D113" s="13"/>
      <c r="E113" s="2"/>
      <c r="F113" s="2"/>
      <c r="G113" s="1"/>
      <c r="H113" s="1"/>
    </row>
    <row r="114" spans="1:8" x14ac:dyDescent="0.35">
      <c r="A114">
        <v>107</v>
      </c>
      <c r="B114" s="14">
        <v>1</v>
      </c>
      <c r="C114" s="13">
        <v>17</v>
      </c>
      <c r="D114" s="13"/>
      <c r="E114" s="2"/>
      <c r="F114" s="2"/>
      <c r="G114" s="1"/>
      <c r="H114" s="1"/>
    </row>
    <row r="115" spans="1:8" x14ac:dyDescent="0.35">
      <c r="A115">
        <v>108</v>
      </c>
      <c r="B115" s="14">
        <v>1</v>
      </c>
      <c r="C115" s="13">
        <v>17</v>
      </c>
      <c r="D115" s="13"/>
      <c r="E115" s="2"/>
      <c r="F115" s="2"/>
      <c r="G115" s="1"/>
      <c r="H115" s="1"/>
    </row>
    <row r="116" spans="1:8" x14ac:dyDescent="0.35">
      <c r="A116">
        <v>109</v>
      </c>
      <c r="B116" s="14">
        <v>1</v>
      </c>
      <c r="C116" s="13">
        <v>16</v>
      </c>
      <c r="D116" s="13"/>
      <c r="E116" s="2"/>
      <c r="F116" s="2"/>
      <c r="G116" s="1"/>
      <c r="H116" s="1"/>
    </row>
    <row r="117" spans="1:8" x14ac:dyDescent="0.35">
      <c r="A117">
        <v>110</v>
      </c>
      <c r="B117" s="14">
        <v>1</v>
      </c>
      <c r="C117" s="13">
        <v>16</v>
      </c>
      <c r="D117" s="13"/>
      <c r="E117" s="2"/>
      <c r="F117" s="2"/>
      <c r="G117" s="1"/>
      <c r="H117" s="1"/>
    </row>
    <row r="118" spans="1:8" x14ac:dyDescent="0.35">
      <c r="A118">
        <v>111</v>
      </c>
      <c r="B118" s="14">
        <v>1</v>
      </c>
      <c r="C118" s="13">
        <v>18</v>
      </c>
      <c r="D118" s="13"/>
      <c r="E118" s="2"/>
      <c r="F118" s="2"/>
      <c r="G118" s="1"/>
      <c r="H118" s="1"/>
    </row>
    <row r="119" spans="1:8" x14ac:dyDescent="0.35">
      <c r="A119">
        <v>112</v>
      </c>
      <c r="B119" s="14">
        <v>0</v>
      </c>
      <c r="C119" s="13">
        <v>12.190822633727667</v>
      </c>
      <c r="D119" s="13"/>
      <c r="E119" s="2"/>
      <c r="F119" s="2"/>
      <c r="G119" s="1"/>
      <c r="H119" s="1"/>
    </row>
    <row r="120" spans="1:8" x14ac:dyDescent="0.35">
      <c r="A120">
        <v>113</v>
      </c>
      <c r="B120" s="14">
        <v>1</v>
      </c>
      <c r="C120" s="13">
        <v>16</v>
      </c>
      <c r="D120" s="13"/>
      <c r="E120" s="2"/>
      <c r="F120" s="2"/>
      <c r="G120" s="1"/>
      <c r="H120" s="1"/>
    </row>
    <row r="121" spans="1:8" x14ac:dyDescent="0.35">
      <c r="A121">
        <v>114</v>
      </c>
      <c r="B121" s="14">
        <v>1</v>
      </c>
      <c r="C121" s="13">
        <v>16</v>
      </c>
      <c r="D121" s="13"/>
      <c r="E121" s="2"/>
      <c r="F121" s="2"/>
      <c r="G121" s="1"/>
      <c r="H121" s="1"/>
    </row>
    <row r="122" spans="1:8" x14ac:dyDescent="0.35">
      <c r="A122">
        <v>115</v>
      </c>
      <c r="B122" s="14">
        <v>1</v>
      </c>
      <c r="C122" s="13">
        <v>18</v>
      </c>
      <c r="D122" s="13"/>
      <c r="E122" s="2"/>
      <c r="F122" s="2"/>
      <c r="G122" s="1"/>
      <c r="H122" s="1"/>
    </row>
    <row r="123" spans="1:8" x14ac:dyDescent="0.35">
      <c r="A123">
        <v>116</v>
      </c>
      <c r="B123" s="14">
        <v>1</v>
      </c>
      <c r="C123" s="13">
        <v>16</v>
      </c>
      <c r="D123" s="13"/>
      <c r="E123" s="2"/>
      <c r="F123" s="2"/>
      <c r="G123" s="1"/>
      <c r="H123" s="1"/>
    </row>
    <row r="124" spans="1:8" x14ac:dyDescent="0.35">
      <c r="A124">
        <v>117</v>
      </c>
      <c r="B124" s="14">
        <v>0</v>
      </c>
      <c r="C124" s="13">
        <v>13.686342932793558</v>
      </c>
      <c r="D124" s="13"/>
      <c r="E124" s="2"/>
      <c r="F124" s="2"/>
      <c r="G124" s="1"/>
      <c r="H124" s="1"/>
    </row>
    <row r="125" spans="1:8" x14ac:dyDescent="0.35">
      <c r="A125">
        <v>118</v>
      </c>
      <c r="B125" s="14">
        <v>0</v>
      </c>
      <c r="C125" s="13">
        <v>14.599073646359022</v>
      </c>
      <c r="D125" s="13"/>
      <c r="E125" s="2"/>
      <c r="F125" s="2"/>
      <c r="G125" s="1"/>
      <c r="H125" s="1"/>
    </row>
    <row r="126" spans="1:8" x14ac:dyDescent="0.35">
      <c r="A126">
        <v>119</v>
      </c>
      <c r="B126" s="14">
        <v>0</v>
      </c>
      <c r="C126" s="13">
        <v>14.618176252829592</v>
      </c>
      <c r="D126" s="13"/>
      <c r="E126" s="2"/>
      <c r="F126" s="2"/>
      <c r="G126" s="1"/>
      <c r="H126" s="1"/>
    </row>
    <row r="127" spans="1:8" x14ac:dyDescent="0.35">
      <c r="A127">
        <v>120</v>
      </c>
      <c r="B127" s="14">
        <v>1</v>
      </c>
      <c r="C127" s="13">
        <v>16</v>
      </c>
      <c r="D127" s="13"/>
      <c r="E127" s="2"/>
      <c r="F127" s="2"/>
      <c r="G127" s="1"/>
      <c r="H127" s="1"/>
    </row>
    <row r="128" spans="1:8" x14ac:dyDescent="0.35">
      <c r="A128">
        <v>121</v>
      </c>
      <c r="B128" s="14">
        <v>0</v>
      </c>
      <c r="C128" s="13">
        <v>12.418392163756288</v>
      </c>
      <c r="D128" s="13"/>
      <c r="E128" s="2"/>
      <c r="F128" s="2"/>
      <c r="G128" s="1"/>
      <c r="H128" s="1"/>
    </row>
    <row r="129" spans="1:8" x14ac:dyDescent="0.35">
      <c r="A129">
        <v>122</v>
      </c>
      <c r="B129" s="14">
        <v>0</v>
      </c>
      <c r="C129" s="13">
        <v>18.950149322309748</v>
      </c>
      <c r="D129" s="13"/>
      <c r="E129" s="2"/>
      <c r="F129" s="2"/>
      <c r="G129" s="1"/>
      <c r="H129" s="1"/>
    </row>
    <row r="131" spans="1:8" x14ac:dyDescent="0.35">
      <c r="C131" s="1">
        <f>MIN(C8:C129)</f>
        <v>10.197449124456035</v>
      </c>
    </row>
    <row r="132" spans="1:8" x14ac:dyDescent="0.35">
      <c r="C132" s="1">
        <f>MAX(C8:C129)</f>
        <v>19.576641687014856</v>
      </c>
    </row>
  </sheetData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EF354-E10B-416E-A984-5B3336DB8D9A}">
  <dimension ref="A1:V130"/>
  <sheetViews>
    <sheetView zoomScaleNormal="100" workbookViewId="0"/>
  </sheetViews>
  <sheetFormatPr defaultRowHeight="14.5" x14ac:dyDescent="0.35"/>
  <cols>
    <col min="1" max="1" width="9.81640625" bestFit="1" customWidth="1"/>
    <col min="2" max="2" width="10.7265625" bestFit="1" customWidth="1"/>
    <col min="3" max="3" width="13.453125" customWidth="1"/>
    <col min="4" max="4" width="8.81640625" bestFit="1" customWidth="1"/>
    <col min="5" max="5" width="10.7265625" bestFit="1" customWidth="1"/>
    <col min="6" max="6" width="11.453125" bestFit="1" customWidth="1"/>
    <col min="7" max="7" width="10.7265625" bestFit="1" customWidth="1"/>
    <col min="8" max="8" width="8.1796875" bestFit="1" customWidth="1"/>
    <col min="9" max="9" width="4.6328125" customWidth="1"/>
    <col min="10" max="10" width="6.08984375" bestFit="1" customWidth="1"/>
    <col min="11" max="11" width="14" bestFit="1" customWidth="1"/>
    <col min="12" max="12" width="8.7265625" customWidth="1"/>
  </cols>
  <sheetData>
    <row r="1" spans="1:22" x14ac:dyDescent="0.35">
      <c r="A1" s="9" t="s">
        <v>31</v>
      </c>
    </row>
    <row r="3" spans="1:22" x14ac:dyDescent="0.35">
      <c r="B3" s="8" t="s">
        <v>8</v>
      </c>
      <c r="C3" s="11">
        <v>0.01</v>
      </c>
      <c r="D3" s="1"/>
      <c r="E3" s="1"/>
      <c r="F3" s="1"/>
      <c r="G3" s="8" t="s">
        <v>7</v>
      </c>
      <c r="H3" s="11">
        <f>SUM(H9:H130)</f>
        <v>0</v>
      </c>
      <c r="K3" s="18" t="s">
        <v>15</v>
      </c>
      <c r="N3" s="27" t="s">
        <v>22</v>
      </c>
    </row>
    <row r="4" spans="1:22" x14ac:dyDescent="0.35">
      <c r="B4" s="8" t="s">
        <v>34</v>
      </c>
      <c r="C4" s="11">
        <v>0.01</v>
      </c>
      <c r="D4" s="1"/>
      <c r="E4" s="1"/>
      <c r="F4" s="1"/>
      <c r="G4" s="8" t="s">
        <v>6</v>
      </c>
      <c r="H4" s="10">
        <v>4</v>
      </c>
      <c r="K4" t="s">
        <v>28</v>
      </c>
      <c r="L4">
        <v>0.2</v>
      </c>
    </row>
    <row r="5" spans="1:22" x14ac:dyDescent="0.35">
      <c r="B5" s="8" t="s">
        <v>29</v>
      </c>
      <c r="C5" s="11">
        <v>0.01</v>
      </c>
      <c r="D5" s="1"/>
      <c r="E5" s="1"/>
      <c r="F5" s="1"/>
      <c r="G5" s="8" t="s">
        <v>5</v>
      </c>
      <c r="H5" s="7">
        <f>-2*H3+2*H4</f>
        <v>8</v>
      </c>
      <c r="K5" t="s">
        <v>29</v>
      </c>
      <c r="L5">
        <v>0.2</v>
      </c>
      <c r="N5" s="27" t="s">
        <v>23</v>
      </c>
    </row>
    <row r="6" spans="1:22" x14ac:dyDescent="0.35">
      <c r="B6" s="8" t="s">
        <v>30</v>
      </c>
      <c r="C6" s="11">
        <v>0.01</v>
      </c>
      <c r="D6" s="1"/>
      <c r="E6" s="1"/>
      <c r="F6" s="1"/>
      <c r="H6" s="9"/>
      <c r="I6" s="19"/>
      <c r="K6" t="s">
        <v>30</v>
      </c>
      <c r="L6">
        <f>L4*L5</f>
        <v>4.0000000000000008E-2</v>
      </c>
    </row>
    <row r="7" spans="1:22" x14ac:dyDescent="0.35">
      <c r="C7" s="1"/>
      <c r="D7" s="1"/>
      <c r="E7" s="1"/>
      <c r="F7" s="1"/>
    </row>
    <row r="8" spans="1:22" x14ac:dyDescent="0.35">
      <c r="A8" s="6" t="s">
        <v>4</v>
      </c>
      <c r="B8" s="6" t="s">
        <v>9</v>
      </c>
      <c r="C8" s="6" t="s">
        <v>28</v>
      </c>
      <c r="D8" s="6" t="s">
        <v>29</v>
      </c>
      <c r="E8" s="21" t="s">
        <v>30</v>
      </c>
      <c r="F8" s="6" t="s">
        <v>3</v>
      </c>
      <c r="G8" s="6" t="s">
        <v>2</v>
      </c>
      <c r="H8" s="6" t="s">
        <v>1</v>
      </c>
      <c r="L8" s="9" t="s">
        <v>28</v>
      </c>
    </row>
    <row r="9" spans="1:22" x14ac:dyDescent="0.35">
      <c r="A9">
        <v>1</v>
      </c>
      <c r="B9" s="5">
        <v>0</v>
      </c>
      <c r="C9" s="3">
        <v>5.5198999999999998E-2</v>
      </c>
      <c r="D9" s="13">
        <v>0.40018187072850719</v>
      </c>
      <c r="E9" s="13"/>
      <c r="F9" s="2"/>
      <c r="G9" s="2"/>
      <c r="H9" s="1"/>
      <c r="K9" s="1"/>
      <c r="L9">
        <v>0</v>
      </c>
      <c r="M9">
        <v>0.1</v>
      </c>
      <c r="N9">
        <v>0.2</v>
      </c>
      <c r="O9">
        <v>0.3</v>
      </c>
      <c r="P9">
        <v>0.4</v>
      </c>
      <c r="Q9">
        <v>0.5</v>
      </c>
      <c r="R9">
        <v>0.6</v>
      </c>
      <c r="S9">
        <v>0.7</v>
      </c>
      <c r="T9">
        <v>0.8</v>
      </c>
      <c r="U9">
        <v>0.9</v>
      </c>
      <c r="V9">
        <v>1</v>
      </c>
    </row>
    <row r="10" spans="1:22" x14ac:dyDescent="0.35">
      <c r="A10">
        <v>2</v>
      </c>
      <c r="B10" s="5">
        <v>1</v>
      </c>
      <c r="C10" s="3">
        <v>0</v>
      </c>
      <c r="D10" s="13">
        <v>0.7</v>
      </c>
      <c r="E10" s="13"/>
      <c r="F10" s="2"/>
      <c r="G10" s="2"/>
      <c r="H10" s="1"/>
      <c r="J10" s="9" t="s">
        <v>29</v>
      </c>
      <c r="K10" s="20">
        <v>0</v>
      </c>
    </row>
    <row r="11" spans="1:22" x14ac:dyDescent="0.35">
      <c r="A11">
        <v>3</v>
      </c>
      <c r="B11" s="5">
        <v>1</v>
      </c>
      <c r="C11" s="3">
        <v>0</v>
      </c>
      <c r="D11" s="13">
        <v>0.8</v>
      </c>
      <c r="E11" s="13"/>
      <c r="F11" s="2"/>
      <c r="G11" s="2"/>
      <c r="H11" s="1"/>
      <c r="K11">
        <v>0.1</v>
      </c>
    </row>
    <row r="12" spans="1:22" x14ac:dyDescent="0.35">
      <c r="A12">
        <v>4</v>
      </c>
      <c r="B12" s="5">
        <v>1</v>
      </c>
      <c r="C12" s="3">
        <v>0</v>
      </c>
      <c r="D12" s="13">
        <v>0.8</v>
      </c>
      <c r="E12" s="13"/>
      <c r="F12" s="2"/>
      <c r="G12" s="2"/>
      <c r="H12" s="1"/>
      <c r="K12" s="20">
        <v>0.2</v>
      </c>
    </row>
    <row r="13" spans="1:22" x14ac:dyDescent="0.35">
      <c r="A13">
        <v>5</v>
      </c>
      <c r="B13" s="5">
        <v>1</v>
      </c>
      <c r="C13" s="3">
        <v>0</v>
      </c>
      <c r="D13" s="13">
        <v>0.6</v>
      </c>
      <c r="E13" s="13"/>
      <c r="F13" s="2"/>
      <c r="G13" s="2"/>
      <c r="H13" s="1"/>
      <c r="K13">
        <v>0.3</v>
      </c>
    </row>
    <row r="14" spans="1:22" x14ac:dyDescent="0.35">
      <c r="A14">
        <v>6</v>
      </c>
      <c r="B14" s="5">
        <v>1</v>
      </c>
      <c r="C14" s="3">
        <v>0</v>
      </c>
      <c r="D14" s="13">
        <v>0.8</v>
      </c>
      <c r="E14" s="13"/>
      <c r="F14" s="2"/>
      <c r="G14" s="2"/>
      <c r="H14" s="1"/>
      <c r="K14" s="20">
        <v>0.4</v>
      </c>
    </row>
    <row r="15" spans="1:22" x14ac:dyDescent="0.35">
      <c r="A15">
        <v>7</v>
      </c>
      <c r="B15" s="5">
        <v>1</v>
      </c>
      <c r="C15" s="3">
        <v>0</v>
      </c>
      <c r="D15" s="13">
        <v>0.6</v>
      </c>
      <c r="E15" s="13"/>
      <c r="F15" s="2"/>
      <c r="G15" s="2"/>
      <c r="H15" s="1"/>
      <c r="K15">
        <v>0.5</v>
      </c>
    </row>
    <row r="16" spans="1:22" x14ac:dyDescent="0.35">
      <c r="A16">
        <v>8</v>
      </c>
      <c r="B16" s="5">
        <v>1</v>
      </c>
      <c r="C16" s="3">
        <v>0</v>
      </c>
      <c r="D16" s="13">
        <v>0.8</v>
      </c>
      <c r="E16" s="13"/>
      <c r="F16" s="2"/>
      <c r="G16" s="2"/>
      <c r="H16" s="1"/>
      <c r="K16" s="20">
        <v>0.6</v>
      </c>
    </row>
    <row r="17" spans="1:11" x14ac:dyDescent="0.35">
      <c r="A17">
        <v>9</v>
      </c>
      <c r="B17" s="5">
        <v>1</v>
      </c>
      <c r="C17" s="3">
        <v>0</v>
      </c>
      <c r="D17" s="13">
        <v>0.6</v>
      </c>
      <c r="E17" s="13"/>
      <c r="F17" s="2"/>
      <c r="G17" s="2"/>
      <c r="H17" s="1"/>
      <c r="K17">
        <v>0.7</v>
      </c>
    </row>
    <row r="18" spans="1:11" x14ac:dyDescent="0.35">
      <c r="A18">
        <v>10</v>
      </c>
      <c r="B18" s="5">
        <v>1</v>
      </c>
      <c r="C18" s="3">
        <v>0</v>
      </c>
      <c r="D18" s="13">
        <v>0.6</v>
      </c>
      <c r="E18" s="13"/>
      <c r="F18" s="2"/>
      <c r="G18" s="2"/>
      <c r="H18" s="1"/>
      <c r="K18" s="20">
        <v>0.8</v>
      </c>
    </row>
    <row r="19" spans="1:11" x14ac:dyDescent="0.35">
      <c r="A19">
        <v>11</v>
      </c>
      <c r="B19" s="5">
        <v>1</v>
      </c>
      <c r="C19" s="3">
        <v>0.11845700000000001</v>
      </c>
      <c r="D19" s="13">
        <v>0.7</v>
      </c>
      <c r="E19" s="13"/>
      <c r="F19" s="2"/>
      <c r="G19" s="2"/>
      <c r="H19" s="1"/>
      <c r="K19">
        <v>0.9</v>
      </c>
    </row>
    <row r="20" spans="1:11" x14ac:dyDescent="0.35">
      <c r="A20">
        <v>12</v>
      </c>
      <c r="B20" s="5">
        <v>0</v>
      </c>
      <c r="C20" s="3">
        <v>6.5181000000000003E-2</v>
      </c>
      <c r="D20" s="13">
        <v>0.68605611449656556</v>
      </c>
      <c r="E20" s="13"/>
      <c r="F20" s="2"/>
      <c r="G20" s="2"/>
      <c r="H20" s="1"/>
      <c r="K20" s="20">
        <v>1</v>
      </c>
    </row>
    <row r="21" spans="1:11" x14ac:dyDescent="0.35">
      <c r="A21">
        <v>13</v>
      </c>
      <c r="B21" s="5">
        <v>0</v>
      </c>
      <c r="C21" s="3">
        <v>0.13391600000000001</v>
      </c>
      <c r="D21" s="13">
        <v>0.66436074234570197</v>
      </c>
      <c r="E21" s="13"/>
      <c r="F21" s="2"/>
      <c r="G21" s="2"/>
      <c r="H21" s="1"/>
    </row>
    <row r="22" spans="1:11" x14ac:dyDescent="0.35">
      <c r="A22">
        <v>14</v>
      </c>
      <c r="B22" s="5">
        <v>1</v>
      </c>
      <c r="C22" s="3">
        <v>0.105325</v>
      </c>
      <c r="D22" s="13">
        <v>0.8</v>
      </c>
      <c r="E22" s="13"/>
      <c r="F22" s="2"/>
      <c r="G22" s="2"/>
      <c r="H22" s="1"/>
    </row>
    <row r="23" spans="1:11" x14ac:dyDescent="0.35">
      <c r="A23">
        <v>15</v>
      </c>
      <c r="B23" s="5">
        <v>0</v>
      </c>
      <c r="C23" s="3">
        <v>0.158525</v>
      </c>
      <c r="D23" s="13">
        <v>0.67429854959607494</v>
      </c>
      <c r="E23" s="13"/>
      <c r="F23" s="2"/>
      <c r="G23" s="2"/>
      <c r="H23" s="1"/>
    </row>
    <row r="24" spans="1:11" x14ac:dyDescent="0.35">
      <c r="A24">
        <v>16</v>
      </c>
      <c r="B24" s="5">
        <v>1</v>
      </c>
      <c r="C24" s="3">
        <v>0.15090400000000001</v>
      </c>
      <c r="D24" s="13">
        <v>0.6</v>
      </c>
      <c r="E24" s="13"/>
      <c r="F24" s="2"/>
      <c r="G24" s="2"/>
      <c r="H24" s="1"/>
    </row>
    <row r="25" spans="1:11" x14ac:dyDescent="0.35">
      <c r="A25">
        <v>17</v>
      </c>
      <c r="B25" s="5">
        <v>1</v>
      </c>
      <c r="C25" s="3">
        <v>2.1561E-2</v>
      </c>
      <c r="D25" s="13">
        <v>0.7</v>
      </c>
      <c r="E25" s="13"/>
      <c r="F25" s="2"/>
      <c r="G25" s="2"/>
      <c r="H25" s="1"/>
    </row>
    <row r="26" spans="1:11" x14ac:dyDescent="0.35">
      <c r="A26">
        <v>18</v>
      </c>
      <c r="B26" s="5">
        <v>1</v>
      </c>
      <c r="C26" s="3">
        <v>0.27515299999999998</v>
      </c>
      <c r="D26" s="13">
        <v>0.6</v>
      </c>
      <c r="E26" s="13"/>
      <c r="F26" s="2"/>
      <c r="G26" s="2"/>
      <c r="H26" s="1"/>
    </row>
    <row r="27" spans="1:11" x14ac:dyDescent="0.35">
      <c r="A27">
        <v>19</v>
      </c>
      <c r="B27" s="5">
        <v>0</v>
      </c>
      <c r="C27" s="3">
        <v>0.153006</v>
      </c>
      <c r="D27" s="13">
        <v>0.94179715930502039</v>
      </c>
      <c r="E27" s="13"/>
      <c r="F27" s="2"/>
      <c r="G27" s="2"/>
      <c r="H27" s="1"/>
    </row>
    <row r="28" spans="1:11" x14ac:dyDescent="0.35">
      <c r="A28">
        <v>20</v>
      </c>
      <c r="B28" s="5">
        <v>1</v>
      </c>
      <c r="C28" s="3">
        <v>2.4451000000000001E-2</v>
      </c>
      <c r="D28" s="13">
        <v>0.7</v>
      </c>
      <c r="E28" s="13"/>
      <c r="F28" s="2"/>
      <c r="G28" s="2"/>
      <c r="H28" s="1"/>
    </row>
    <row r="29" spans="1:11" x14ac:dyDescent="0.35">
      <c r="A29">
        <v>21</v>
      </c>
      <c r="B29" s="5">
        <v>1</v>
      </c>
      <c r="C29" s="3">
        <v>5.9302000000000001E-2</v>
      </c>
      <c r="D29" s="13">
        <v>0.6</v>
      </c>
      <c r="E29" s="13"/>
      <c r="F29" s="2"/>
      <c r="G29" s="2"/>
      <c r="H29" s="1"/>
    </row>
    <row r="30" spans="1:11" x14ac:dyDescent="0.35">
      <c r="A30">
        <v>22</v>
      </c>
      <c r="B30" s="5">
        <v>0</v>
      </c>
      <c r="C30" s="3">
        <v>0.11819399999999999</v>
      </c>
      <c r="D30" s="13">
        <v>0.16748297113090005</v>
      </c>
      <c r="E30" s="13"/>
      <c r="F30" s="2"/>
      <c r="G30" s="2"/>
      <c r="H30" s="1"/>
    </row>
    <row r="31" spans="1:11" x14ac:dyDescent="0.35">
      <c r="A31">
        <v>23</v>
      </c>
      <c r="B31" s="5">
        <v>0</v>
      </c>
      <c r="C31" s="3">
        <v>7.6968999999999996E-2</v>
      </c>
      <c r="D31" s="13">
        <v>0.80541111737529913</v>
      </c>
      <c r="E31" s="13"/>
      <c r="F31" s="2"/>
      <c r="G31" s="2"/>
      <c r="H31" s="1"/>
    </row>
    <row r="32" spans="1:11" x14ac:dyDescent="0.35">
      <c r="A32">
        <v>24</v>
      </c>
      <c r="B32" s="5">
        <v>1</v>
      </c>
      <c r="C32" s="3">
        <v>0.10466499999999999</v>
      </c>
      <c r="D32" s="13">
        <v>0.6</v>
      </c>
      <c r="E32" s="13"/>
      <c r="F32" s="2"/>
      <c r="G32" s="2"/>
      <c r="H32" s="1"/>
    </row>
    <row r="33" spans="1:8" x14ac:dyDescent="0.35">
      <c r="A33">
        <v>25</v>
      </c>
      <c r="B33" s="5">
        <v>1</v>
      </c>
      <c r="C33" s="3">
        <v>0.27022099999999999</v>
      </c>
      <c r="D33" s="13">
        <v>0.8</v>
      </c>
      <c r="E33" s="13"/>
      <c r="F33" s="2"/>
      <c r="G33" s="2"/>
      <c r="H33" s="1"/>
    </row>
    <row r="34" spans="1:8" x14ac:dyDescent="0.35">
      <c r="A34">
        <v>26</v>
      </c>
      <c r="B34" s="5">
        <v>1</v>
      </c>
      <c r="C34" s="3">
        <v>3.5936999999999997E-2</v>
      </c>
      <c r="D34" s="13">
        <v>0.8</v>
      </c>
      <c r="E34" s="13"/>
      <c r="F34" s="2"/>
      <c r="G34" s="2"/>
      <c r="H34" s="1"/>
    </row>
    <row r="35" spans="1:8" x14ac:dyDescent="0.35">
      <c r="A35">
        <v>27</v>
      </c>
      <c r="B35" s="5">
        <v>1</v>
      </c>
      <c r="C35" s="3">
        <v>0</v>
      </c>
      <c r="D35" s="13">
        <v>0.6</v>
      </c>
      <c r="E35" s="13"/>
      <c r="F35" s="2"/>
      <c r="G35" s="2"/>
      <c r="H35" s="1"/>
    </row>
    <row r="36" spans="1:8" x14ac:dyDescent="0.35">
      <c r="A36">
        <v>28</v>
      </c>
      <c r="B36" s="5">
        <v>1</v>
      </c>
      <c r="C36" s="3">
        <v>0</v>
      </c>
      <c r="D36" s="13">
        <v>0.6</v>
      </c>
      <c r="E36" s="13"/>
      <c r="F36" s="2"/>
      <c r="G36" s="2"/>
      <c r="H36" s="1"/>
    </row>
    <row r="37" spans="1:8" x14ac:dyDescent="0.35">
      <c r="A37">
        <v>29</v>
      </c>
      <c r="B37" s="5">
        <v>1</v>
      </c>
      <c r="C37" s="3">
        <v>0</v>
      </c>
      <c r="D37" s="13">
        <v>0.8</v>
      </c>
      <c r="E37" s="13"/>
      <c r="F37" s="2"/>
      <c r="G37" s="2"/>
      <c r="H37" s="1"/>
    </row>
    <row r="38" spans="1:8" x14ac:dyDescent="0.35">
      <c r="A38">
        <v>30</v>
      </c>
      <c r="B38" s="5">
        <v>1</v>
      </c>
      <c r="C38" s="3">
        <v>8.2740000000000001E-3</v>
      </c>
      <c r="D38" s="13">
        <v>0.6</v>
      </c>
      <c r="E38" s="13"/>
      <c r="F38" s="2"/>
      <c r="G38" s="2"/>
      <c r="H38" s="1"/>
    </row>
    <row r="39" spans="1:8" x14ac:dyDescent="0.35">
      <c r="A39">
        <v>31</v>
      </c>
      <c r="B39" s="5">
        <v>1</v>
      </c>
      <c r="C39" s="3">
        <v>0</v>
      </c>
      <c r="D39" s="13">
        <v>0.8</v>
      </c>
      <c r="E39" s="13"/>
      <c r="F39" s="2"/>
      <c r="G39" s="2"/>
      <c r="H39" s="1"/>
    </row>
    <row r="40" spans="1:8" x14ac:dyDescent="0.35">
      <c r="A40">
        <v>32</v>
      </c>
      <c r="B40" s="5">
        <v>1</v>
      </c>
      <c r="C40" s="3">
        <v>0</v>
      </c>
      <c r="D40" s="13">
        <v>0.8</v>
      </c>
      <c r="E40" s="13"/>
      <c r="F40" s="2"/>
      <c r="G40" s="2"/>
      <c r="H40" s="1"/>
    </row>
    <row r="41" spans="1:8" x14ac:dyDescent="0.35">
      <c r="A41">
        <v>33</v>
      </c>
      <c r="B41" s="5">
        <v>1</v>
      </c>
      <c r="C41" s="3">
        <v>0</v>
      </c>
      <c r="D41" s="13">
        <v>0.6</v>
      </c>
      <c r="E41" s="13"/>
      <c r="F41" s="2"/>
      <c r="G41" s="2"/>
      <c r="H41" s="1"/>
    </row>
    <row r="42" spans="1:8" x14ac:dyDescent="0.35">
      <c r="A42">
        <v>34</v>
      </c>
      <c r="B42" s="5">
        <v>0</v>
      </c>
      <c r="C42" s="3">
        <v>8.2774E-2</v>
      </c>
      <c r="D42" s="13">
        <v>0.11180376720641105</v>
      </c>
      <c r="E42" s="13"/>
      <c r="F42" s="2"/>
      <c r="G42" s="2"/>
      <c r="H42" s="1"/>
    </row>
    <row r="43" spans="1:8" x14ac:dyDescent="0.35">
      <c r="A43">
        <v>35</v>
      </c>
      <c r="B43" s="5">
        <v>1</v>
      </c>
      <c r="C43" s="3">
        <v>0</v>
      </c>
      <c r="D43" s="13">
        <v>0.6</v>
      </c>
      <c r="E43" s="13"/>
      <c r="F43" s="2"/>
      <c r="G43" s="2"/>
      <c r="H43" s="1"/>
    </row>
    <row r="44" spans="1:8" x14ac:dyDescent="0.35">
      <c r="A44">
        <v>36</v>
      </c>
      <c r="B44" s="5">
        <v>1</v>
      </c>
      <c r="C44" s="3">
        <v>0</v>
      </c>
      <c r="D44" s="13">
        <v>0.6</v>
      </c>
      <c r="E44" s="13"/>
      <c r="F44" s="2"/>
      <c r="G44" s="2"/>
      <c r="H44" s="1"/>
    </row>
    <row r="45" spans="1:8" x14ac:dyDescent="0.35">
      <c r="A45">
        <v>37</v>
      </c>
      <c r="B45" s="5">
        <v>1</v>
      </c>
      <c r="C45" s="3">
        <v>0</v>
      </c>
      <c r="D45" s="13">
        <v>0.8</v>
      </c>
      <c r="E45" s="13"/>
      <c r="F45" s="2"/>
      <c r="G45" s="2"/>
      <c r="H45" s="1"/>
    </row>
    <row r="46" spans="1:8" x14ac:dyDescent="0.35">
      <c r="A46">
        <v>38</v>
      </c>
      <c r="B46" s="5">
        <v>1</v>
      </c>
      <c r="C46" s="3">
        <v>0</v>
      </c>
      <c r="D46" s="13">
        <v>0.8</v>
      </c>
      <c r="E46" s="13"/>
      <c r="F46" s="2"/>
      <c r="G46" s="2"/>
      <c r="H46" s="1"/>
    </row>
    <row r="47" spans="1:8" x14ac:dyDescent="0.35">
      <c r="A47">
        <v>39</v>
      </c>
      <c r="B47" s="5">
        <v>0</v>
      </c>
      <c r="C47" s="3">
        <v>0.35462900000000003</v>
      </c>
      <c r="D47" s="13">
        <v>0.58035138795429853</v>
      </c>
      <c r="E47" s="13"/>
      <c r="F47" s="2"/>
      <c r="G47" s="2"/>
      <c r="H47" s="1"/>
    </row>
    <row r="48" spans="1:8" x14ac:dyDescent="0.35">
      <c r="A48">
        <v>40</v>
      </c>
      <c r="B48" s="5">
        <v>1</v>
      </c>
      <c r="C48" s="3">
        <v>0.213947</v>
      </c>
      <c r="D48" s="13">
        <v>0.6</v>
      </c>
      <c r="E48" s="13"/>
      <c r="F48" s="2"/>
      <c r="G48" s="2"/>
      <c r="H48" s="1"/>
    </row>
    <row r="49" spans="1:8" x14ac:dyDescent="0.35">
      <c r="A49">
        <v>41</v>
      </c>
      <c r="B49" s="5">
        <v>1</v>
      </c>
      <c r="C49" s="3">
        <v>0.102296</v>
      </c>
      <c r="D49" s="13">
        <v>0.6</v>
      </c>
      <c r="E49" s="13"/>
      <c r="F49" s="2"/>
      <c r="G49" s="2"/>
      <c r="H49" s="1"/>
    </row>
    <row r="50" spans="1:8" x14ac:dyDescent="0.35">
      <c r="A50">
        <v>42</v>
      </c>
      <c r="B50" s="5">
        <v>1</v>
      </c>
      <c r="C50" s="3">
        <v>0.108638</v>
      </c>
      <c r="D50" s="13">
        <v>0.7</v>
      </c>
      <c r="E50" s="13"/>
      <c r="F50" s="2"/>
      <c r="G50" s="2"/>
      <c r="H50" s="1"/>
    </row>
    <row r="51" spans="1:8" x14ac:dyDescent="0.35">
      <c r="A51">
        <v>43</v>
      </c>
      <c r="B51" s="5">
        <v>1</v>
      </c>
      <c r="C51" s="3">
        <v>9.1679999999999998E-2</v>
      </c>
      <c r="D51" s="13">
        <v>0.7</v>
      </c>
      <c r="E51" s="13"/>
      <c r="F51" s="2"/>
      <c r="G51" s="2"/>
      <c r="H51" s="1"/>
    </row>
    <row r="52" spans="1:8" x14ac:dyDescent="0.35">
      <c r="A52">
        <v>44</v>
      </c>
      <c r="B52" s="5">
        <v>1</v>
      </c>
      <c r="C52" s="3">
        <v>7.1000000000000004E-3</v>
      </c>
      <c r="D52" s="13">
        <v>0.6</v>
      </c>
      <c r="E52" s="13"/>
      <c r="F52" s="2"/>
      <c r="G52" s="2"/>
      <c r="H52" s="1"/>
    </row>
    <row r="53" spans="1:8" x14ac:dyDescent="0.35">
      <c r="A53">
        <v>45</v>
      </c>
      <c r="B53" s="5">
        <v>1</v>
      </c>
      <c r="C53" s="3">
        <v>8.3933999999999995E-2</v>
      </c>
      <c r="D53" s="13">
        <v>0.6</v>
      </c>
      <c r="E53" s="13"/>
      <c r="F53" s="2"/>
      <c r="G53" s="2"/>
      <c r="H53" s="1"/>
    </row>
    <row r="54" spans="1:8" x14ac:dyDescent="0.35">
      <c r="A54">
        <v>46</v>
      </c>
      <c r="B54" s="5">
        <v>0</v>
      </c>
      <c r="C54" s="3">
        <v>1.2409999999999999E-2</v>
      </c>
      <c r="D54" s="13">
        <v>0.82840539097388355</v>
      </c>
      <c r="E54" s="13"/>
      <c r="F54" s="2"/>
      <c r="G54" s="2"/>
      <c r="H54" s="1"/>
    </row>
    <row r="55" spans="1:8" x14ac:dyDescent="0.35">
      <c r="A55">
        <v>47</v>
      </c>
      <c r="B55" s="5">
        <v>1</v>
      </c>
      <c r="C55" s="3">
        <v>8.1187999999999996E-2</v>
      </c>
      <c r="D55" s="13">
        <v>0.7</v>
      </c>
      <c r="E55" s="13"/>
      <c r="F55" s="2"/>
      <c r="G55" s="2"/>
      <c r="H55" s="1"/>
    </row>
    <row r="56" spans="1:8" x14ac:dyDescent="0.35">
      <c r="A56">
        <v>48</v>
      </c>
      <c r="B56" s="5">
        <v>1</v>
      </c>
      <c r="C56" s="3">
        <v>8.2730000000000008E-3</v>
      </c>
      <c r="D56" s="13">
        <v>0.8</v>
      </c>
      <c r="E56" s="13"/>
      <c r="F56" s="2"/>
      <c r="G56" s="2"/>
      <c r="H56" s="1"/>
    </row>
    <row r="57" spans="1:8" x14ac:dyDescent="0.35">
      <c r="A57">
        <v>49</v>
      </c>
      <c r="B57" s="5">
        <v>1</v>
      </c>
      <c r="C57" s="3">
        <v>8.652E-3</v>
      </c>
      <c r="D57" s="13">
        <v>0.7</v>
      </c>
      <c r="E57" s="13"/>
      <c r="F57" s="2"/>
      <c r="G57" s="2"/>
      <c r="H57" s="1"/>
    </row>
    <row r="58" spans="1:8" x14ac:dyDescent="0.35">
      <c r="A58">
        <v>50</v>
      </c>
      <c r="B58" s="5">
        <v>1</v>
      </c>
      <c r="C58" s="3">
        <v>0.187664</v>
      </c>
      <c r="D58" s="13">
        <v>0.8</v>
      </c>
      <c r="E58" s="13"/>
      <c r="F58" s="2"/>
      <c r="G58" s="2"/>
      <c r="H58" s="1"/>
    </row>
    <row r="59" spans="1:8" x14ac:dyDescent="0.35">
      <c r="A59">
        <v>51</v>
      </c>
      <c r="B59" s="5">
        <v>1</v>
      </c>
      <c r="C59" s="3">
        <v>0.112749</v>
      </c>
      <c r="D59" s="13">
        <v>0.6</v>
      </c>
      <c r="E59" s="13"/>
      <c r="F59" s="2"/>
      <c r="G59" s="2"/>
      <c r="H59" s="1"/>
    </row>
    <row r="60" spans="1:8" x14ac:dyDescent="0.35">
      <c r="A60">
        <v>52</v>
      </c>
      <c r="B60" s="5">
        <v>1</v>
      </c>
      <c r="C60" s="3">
        <v>3.4455E-2</v>
      </c>
      <c r="D60" s="13">
        <v>0.8</v>
      </c>
      <c r="E60" s="13"/>
      <c r="F60" s="2"/>
      <c r="G60" s="2"/>
      <c r="H60" s="1"/>
    </row>
    <row r="61" spans="1:8" x14ac:dyDescent="0.35">
      <c r="A61">
        <v>53</v>
      </c>
      <c r="B61" s="5">
        <v>1</v>
      </c>
      <c r="C61" s="3">
        <v>1.1226E-2</v>
      </c>
      <c r="D61" s="13">
        <v>0.7</v>
      </c>
      <c r="E61" s="13"/>
      <c r="F61" s="2"/>
      <c r="G61" s="2"/>
      <c r="H61" s="1"/>
    </row>
    <row r="62" spans="1:8" x14ac:dyDescent="0.35">
      <c r="A62">
        <v>54</v>
      </c>
      <c r="B62" s="5">
        <v>1</v>
      </c>
      <c r="C62" s="3">
        <v>0</v>
      </c>
      <c r="D62" s="13">
        <v>0.8</v>
      </c>
      <c r="E62" s="13"/>
      <c r="F62" s="2"/>
      <c r="G62" s="2"/>
      <c r="H62" s="1"/>
    </row>
    <row r="63" spans="1:8" x14ac:dyDescent="0.35">
      <c r="A63">
        <v>55</v>
      </c>
      <c r="B63" s="5">
        <v>1</v>
      </c>
      <c r="C63" s="3">
        <v>2.189E-2</v>
      </c>
      <c r="D63" s="13">
        <v>0.7</v>
      </c>
      <c r="E63" s="13"/>
      <c r="F63" s="2"/>
      <c r="G63" s="2"/>
      <c r="H63" s="1"/>
    </row>
    <row r="64" spans="1:8" x14ac:dyDescent="0.35">
      <c r="A64">
        <v>56</v>
      </c>
      <c r="B64" s="5">
        <v>0</v>
      </c>
      <c r="C64" s="3">
        <v>4.1370000000000001E-3</v>
      </c>
      <c r="D64" s="13">
        <v>0.57504570342665584</v>
      </c>
      <c r="E64" s="13"/>
      <c r="F64" s="2"/>
      <c r="G64" s="2"/>
      <c r="H64" s="1"/>
    </row>
    <row r="65" spans="1:8" x14ac:dyDescent="0.35">
      <c r="A65">
        <v>57</v>
      </c>
      <c r="B65" s="5">
        <v>0</v>
      </c>
      <c r="C65" s="3">
        <v>4.1370000000000001E-3</v>
      </c>
      <c r="D65" s="13">
        <v>0.59692577199714314</v>
      </c>
      <c r="E65" s="13"/>
      <c r="F65" s="2"/>
      <c r="G65" s="2"/>
      <c r="H65" s="1"/>
    </row>
    <row r="66" spans="1:8" x14ac:dyDescent="0.35">
      <c r="A66">
        <v>58</v>
      </c>
      <c r="B66" s="5">
        <v>1</v>
      </c>
      <c r="C66" s="3">
        <v>0</v>
      </c>
      <c r="D66" s="13">
        <v>0.8</v>
      </c>
      <c r="E66" s="13"/>
      <c r="F66" s="2"/>
      <c r="G66" s="2"/>
      <c r="H66" s="1"/>
    </row>
    <row r="67" spans="1:8" x14ac:dyDescent="0.35">
      <c r="A67">
        <v>59</v>
      </c>
      <c r="B67" s="5">
        <v>0</v>
      </c>
      <c r="C67" s="3">
        <v>0</v>
      </c>
      <c r="D67" s="13">
        <v>0.82902396644207377</v>
      </c>
      <c r="E67" s="13"/>
      <c r="F67" s="2"/>
      <c r="G67" s="2"/>
      <c r="H67" s="1"/>
    </row>
    <row r="68" spans="1:8" x14ac:dyDescent="0.35">
      <c r="A68">
        <v>60</v>
      </c>
      <c r="B68" s="5">
        <v>1</v>
      </c>
      <c r="C68" s="3">
        <v>0</v>
      </c>
      <c r="D68" s="13">
        <v>0.8</v>
      </c>
      <c r="E68" s="13"/>
      <c r="F68" s="2"/>
      <c r="G68" s="2"/>
      <c r="H68" s="1"/>
    </row>
    <row r="69" spans="1:8" x14ac:dyDescent="0.35">
      <c r="A69">
        <v>61</v>
      </c>
      <c r="B69" s="5">
        <v>1</v>
      </c>
      <c r="C69" s="3">
        <v>0</v>
      </c>
      <c r="D69" s="13">
        <v>0.7</v>
      </c>
      <c r="E69" s="13"/>
      <c r="F69" s="2"/>
      <c r="G69" s="2"/>
      <c r="H69" s="1"/>
    </row>
    <row r="70" spans="1:8" x14ac:dyDescent="0.35">
      <c r="A70">
        <v>62</v>
      </c>
      <c r="B70" s="5">
        <v>1</v>
      </c>
      <c r="C70" s="3">
        <v>0</v>
      </c>
      <c r="D70" s="13">
        <v>0.7</v>
      </c>
      <c r="E70" s="13"/>
      <c r="F70" s="2"/>
      <c r="G70" s="2"/>
      <c r="H70" s="1"/>
    </row>
    <row r="71" spans="1:8" x14ac:dyDescent="0.35">
      <c r="A71">
        <v>63</v>
      </c>
      <c r="B71" s="4">
        <v>0</v>
      </c>
      <c r="C71" s="3">
        <v>0.55731919140023067</v>
      </c>
      <c r="D71" s="13">
        <v>0.22603423107238219</v>
      </c>
      <c r="E71" s="13"/>
      <c r="F71" s="2"/>
      <c r="G71" s="2"/>
      <c r="H71" s="1"/>
    </row>
    <row r="72" spans="1:8" x14ac:dyDescent="0.35">
      <c r="A72">
        <v>64</v>
      </c>
      <c r="B72" s="4">
        <v>1</v>
      </c>
      <c r="C72" s="3">
        <v>0</v>
      </c>
      <c r="D72" s="13">
        <v>0.6</v>
      </c>
      <c r="E72" s="13"/>
      <c r="F72" s="2"/>
      <c r="G72" s="2"/>
      <c r="H72" s="1"/>
    </row>
    <row r="73" spans="1:8" x14ac:dyDescent="0.35">
      <c r="A73">
        <v>65</v>
      </c>
      <c r="B73" s="4">
        <v>0</v>
      </c>
      <c r="C73" s="3">
        <v>8.2859205903470564E-3</v>
      </c>
      <c r="D73" s="13">
        <v>0.63662596425780593</v>
      </c>
      <c r="E73" s="13"/>
      <c r="F73" s="2"/>
      <c r="G73" s="2"/>
      <c r="H73" s="1"/>
    </row>
    <row r="74" spans="1:8" x14ac:dyDescent="0.35">
      <c r="A74">
        <v>66</v>
      </c>
      <c r="B74" s="4">
        <v>1</v>
      </c>
      <c r="C74" s="3">
        <v>0</v>
      </c>
      <c r="D74" s="13">
        <v>0.6</v>
      </c>
      <c r="E74" s="13"/>
      <c r="F74" s="2"/>
      <c r="G74" s="2"/>
      <c r="H74" s="1"/>
    </row>
    <row r="75" spans="1:8" x14ac:dyDescent="0.35">
      <c r="A75">
        <v>67</v>
      </c>
      <c r="B75" s="4">
        <v>1</v>
      </c>
      <c r="C75" s="3">
        <v>0.20899531002293764</v>
      </c>
      <c r="D75" s="13">
        <v>0.8</v>
      </c>
      <c r="E75" s="13"/>
      <c r="F75" s="2"/>
      <c r="G75" s="2"/>
      <c r="H75" s="1"/>
    </row>
    <row r="76" spans="1:8" x14ac:dyDescent="0.35">
      <c r="A76">
        <v>68</v>
      </c>
      <c r="B76" s="4">
        <v>1</v>
      </c>
      <c r="C76" s="3">
        <v>0</v>
      </c>
      <c r="D76" s="13">
        <v>0.7</v>
      </c>
      <c r="E76" s="13"/>
      <c r="F76" s="2"/>
      <c r="G76" s="2"/>
      <c r="H76" s="1"/>
    </row>
    <row r="77" spans="1:8" x14ac:dyDescent="0.35">
      <c r="A77">
        <v>69</v>
      </c>
      <c r="B77" s="4">
        <v>0</v>
      </c>
      <c r="C77" s="3">
        <v>0</v>
      </c>
      <c r="D77" s="13">
        <v>0.27464252927104627</v>
      </c>
      <c r="E77" s="13"/>
      <c r="F77" s="2"/>
      <c r="G77" s="2"/>
      <c r="H77" s="1"/>
    </row>
    <row r="78" spans="1:8" x14ac:dyDescent="0.35">
      <c r="A78">
        <v>70</v>
      </c>
      <c r="B78" s="4">
        <v>1</v>
      </c>
      <c r="C78" s="3">
        <v>0</v>
      </c>
      <c r="D78" s="13">
        <v>0.6</v>
      </c>
      <c r="E78" s="13"/>
      <c r="F78" s="2"/>
      <c r="G78" s="2"/>
      <c r="H78" s="1"/>
    </row>
    <row r="79" spans="1:8" x14ac:dyDescent="0.35">
      <c r="A79">
        <v>71</v>
      </c>
      <c r="B79" s="4">
        <v>0</v>
      </c>
      <c r="C79" s="3">
        <v>0.45100766642928786</v>
      </c>
      <c r="D79" s="13">
        <v>0.51250005794147901</v>
      </c>
      <c r="E79" s="13"/>
      <c r="F79" s="2"/>
      <c r="G79" s="2"/>
      <c r="H79" s="1"/>
    </row>
    <row r="80" spans="1:8" x14ac:dyDescent="0.35">
      <c r="A80">
        <v>72</v>
      </c>
      <c r="B80" s="4">
        <v>1</v>
      </c>
      <c r="C80" s="3">
        <v>0.14246367920516187</v>
      </c>
      <c r="D80" s="13">
        <v>0.6</v>
      </c>
      <c r="E80" s="13"/>
      <c r="F80" s="2"/>
      <c r="G80" s="2"/>
      <c r="H80" s="1"/>
    </row>
    <row r="81" spans="1:8" x14ac:dyDescent="0.35">
      <c r="A81">
        <v>73</v>
      </c>
      <c r="B81" s="4">
        <v>1</v>
      </c>
      <c r="C81" s="3">
        <v>3.0854700870619663E-6</v>
      </c>
      <c r="D81" s="13">
        <v>0.6</v>
      </c>
      <c r="E81" s="13"/>
      <c r="F81" s="2"/>
      <c r="G81" s="2"/>
      <c r="H81" s="1"/>
    </row>
    <row r="82" spans="1:8" x14ac:dyDescent="0.35">
      <c r="A82">
        <v>74</v>
      </c>
      <c r="B82" s="4">
        <v>0</v>
      </c>
      <c r="C82" s="3">
        <v>0.66319322265583991</v>
      </c>
      <c r="D82" s="13">
        <v>0.5823788991102925</v>
      </c>
      <c r="E82" s="13"/>
      <c r="F82" s="2"/>
      <c r="G82" s="2"/>
      <c r="H82" s="1"/>
    </row>
    <row r="83" spans="1:8" x14ac:dyDescent="0.35">
      <c r="A83">
        <v>75</v>
      </c>
      <c r="B83" s="4">
        <v>0</v>
      </c>
      <c r="C83" s="3">
        <v>0.29382155385453712</v>
      </c>
      <c r="D83" s="13">
        <v>0.53495573336011504</v>
      </c>
      <c r="E83" s="13"/>
      <c r="F83" s="2"/>
      <c r="G83" s="2"/>
      <c r="H83" s="1"/>
    </row>
    <row r="84" spans="1:8" x14ac:dyDescent="0.35">
      <c r="A84">
        <v>76</v>
      </c>
      <c r="B84" s="4">
        <v>0</v>
      </c>
      <c r="C84" s="3">
        <v>0.15303059249233777</v>
      </c>
      <c r="D84" s="13">
        <v>0.48990165936277275</v>
      </c>
      <c r="E84" s="13"/>
      <c r="F84" s="2"/>
      <c r="G84" s="2"/>
      <c r="H84" s="1"/>
    </row>
    <row r="85" spans="1:8" x14ac:dyDescent="0.35">
      <c r="A85">
        <v>77</v>
      </c>
      <c r="B85" s="4">
        <v>1</v>
      </c>
      <c r="C85" s="3">
        <v>0</v>
      </c>
      <c r="D85" s="13">
        <v>0.6</v>
      </c>
      <c r="E85" s="13"/>
      <c r="F85" s="2"/>
      <c r="G85" s="2"/>
      <c r="H85" s="1"/>
    </row>
    <row r="86" spans="1:8" x14ac:dyDescent="0.35">
      <c r="A86">
        <v>78</v>
      </c>
      <c r="B86" s="4">
        <v>1</v>
      </c>
      <c r="C86" s="3">
        <v>0</v>
      </c>
      <c r="D86" s="13">
        <v>0.6</v>
      </c>
      <c r="E86" s="13"/>
      <c r="F86" s="2"/>
      <c r="G86" s="2"/>
      <c r="H86" s="1"/>
    </row>
    <row r="87" spans="1:8" x14ac:dyDescent="0.35">
      <c r="A87">
        <v>79</v>
      </c>
      <c r="B87" s="4">
        <v>0</v>
      </c>
      <c r="C87" s="3">
        <v>8.2855891838239173E-3</v>
      </c>
      <c r="D87" s="13">
        <v>0.75627377719305211</v>
      </c>
      <c r="E87" s="13"/>
      <c r="F87" s="2"/>
      <c r="G87" s="2"/>
      <c r="H87" s="1"/>
    </row>
    <row r="88" spans="1:8" x14ac:dyDescent="0.35">
      <c r="A88">
        <v>80</v>
      </c>
      <c r="B88" s="4">
        <v>1</v>
      </c>
      <c r="C88" s="3">
        <v>4.1423331629116241E-3</v>
      </c>
      <c r="D88" s="13">
        <v>0.6</v>
      </c>
      <c r="E88" s="13"/>
      <c r="F88" s="2"/>
      <c r="G88" s="2"/>
      <c r="H88" s="1"/>
    </row>
    <row r="89" spans="1:8" x14ac:dyDescent="0.35">
      <c r="A89">
        <v>81</v>
      </c>
      <c r="B89" s="4">
        <v>0</v>
      </c>
      <c r="C89" s="3">
        <v>7.3107041745652052E-2</v>
      </c>
      <c r="D89" s="13">
        <v>1.9744912445603613E-2</v>
      </c>
      <c r="E89" s="13"/>
      <c r="F89" s="2"/>
      <c r="G89" s="2"/>
      <c r="H89" s="1"/>
    </row>
    <row r="90" spans="1:8" x14ac:dyDescent="0.35">
      <c r="A90">
        <v>82</v>
      </c>
      <c r="B90" s="4">
        <v>1</v>
      </c>
      <c r="C90" s="3">
        <v>0</v>
      </c>
      <c r="D90" s="13">
        <v>0.8</v>
      </c>
      <c r="E90" s="13"/>
      <c r="F90" s="2"/>
      <c r="G90" s="2"/>
      <c r="H90" s="1"/>
    </row>
    <row r="91" spans="1:8" x14ac:dyDescent="0.35">
      <c r="A91">
        <v>83</v>
      </c>
      <c r="B91" s="4">
        <v>0</v>
      </c>
      <c r="C91" s="3">
        <v>1.4924611300721353E-2</v>
      </c>
      <c r="D91" s="13">
        <v>0.93281074098023564</v>
      </c>
      <c r="E91" s="13"/>
      <c r="F91" s="2"/>
      <c r="G91" s="2"/>
      <c r="H91" s="1"/>
    </row>
    <row r="92" spans="1:8" x14ac:dyDescent="0.35">
      <c r="A92">
        <v>84</v>
      </c>
      <c r="B92" s="4">
        <v>1</v>
      </c>
      <c r="C92" s="3">
        <v>5.9937499820951347E-2</v>
      </c>
      <c r="D92" s="13">
        <v>0.8</v>
      </c>
      <c r="E92" s="13"/>
      <c r="F92" s="2"/>
      <c r="G92" s="2"/>
      <c r="H92" s="1"/>
    </row>
    <row r="93" spans="1:8" x14ac:dyDescent="0.35">
      <c r="A93">
        <v>85</v>
      </c>
      <c r="B93" s="4">
        <v>0</v>
      </c>
      <c r="C93" s="3">
        <v>0.60636149655273952</v>
      </c>
      <c r="D93" s="13">
        <v>0.14376459784770157</v>
      </c>
      <c r="E93" s="13"/>
      <c r="F93" s="2"/>
      <c r="G93" s="2"/>
      <c r="H93" s="1"/>
    </row>
    <row r="94" spans="1:8" x14ac:dyDescent="0.35">
      <c r="A94">
        <v>86</v>
      </c>
      <c r="B94" s="4">
        <v>0</v>
      </c>
      <c r="C94" s="3">
        <v>0</v>
      </c>
      <c r="D94" s="13">
        <v>0.32721089745236442</v>
      </c>
      <c r="E94" s="13"/>
      <c r="F94" s="2"/>
      <c r="G94" s="2"/>
      <c r="H94" s="1"/>
    </row>
    <row r="95" spans="1:8" x14ac:dyDescent="0.35">
      <c r="A95">
        <v>87</v>
      </c>
      <c r="B95" s="4">
        <v>1</v>
      </c>
      <c r="C95" s="3">
        <v>0</v>
      </c>
      <c r="D95" s="13">
        <v>0.7</v>
      </c>
      <c r="E95" s="13"/>
      <c r="F95" s="2"/>
      <c r="G95" s="2"/>
      <c r="H95" s="1"/>
    </row>
    <row r="96" spans="1:8" x14ac:dyDescent="0.35">
      <c r="A96">
        <v>88</v>
      </c>
      <c r="B96" s="4">
        <v>1</v>
      </c>
      <c r="C96" s="3">
        <v>4.2369759799270108E-2</v>
      </c>
      <c r="D96" s="13">
        <v>0.6</v>
      </c>
      <c r="E96" s="13"/>
      <c r="F96" s="2"/>
      <c r="G96" s="2"/>
      <c r="H96" s="1"/>
    </row>
    <row r="97" spans="1:8" x14ac:dyDescent="0.35">
      <c r="A97">
        <v>89</v>
      </c>
      <c r="B97" s="4">
        <v>1</v>
      </c>
      <c r="C97" s="3">
        <v>1.2429218263712658E-2</v>
      </c>
      <c r="D97" s="13">
        <v>0.8</v>
      </c>
      <c r="E97" s="13"/>
      <c r="F97" s="2"/>
      <c r="G97" s="2"/>
      <c r="H97" s="1"/>
    </row>
    <row r="98" spans="1:8" x14ac:dyDescent="0.35">
      <c r="A98">
        <v>90</v>
      </c>
      <c r="B98" s="4">
        <v>1</v>
      </c>
      <c r="C98" s="3">
        <v>0</v>
      </c>
      <c r="D98" s="13">
        <v>0.8</v>
      </c>
      <c r="E98" s="13"/>
      <c r="F98" s="2"/>
      <c r="G98" s="2"/>
      <c r="H98" s="1"/>
    </row>
    <row r="99" spans="1:8" x14ac:dyDescent="0.35">
      <c r="A99">
        <v>91</v>
      </c>
      <c r="B99" s="4">
        <v>1</v>
      </c>
      <c r="C99" s="3">
        <v>0.1631089041375148</v>
      </c>
      <c r="D99" s="13">
        <v>0.8</v>
      </c>
      <c r="E99" s="13"/>
      <c r="F99" s="2"/>
      <c r="G99" s="2"/>
      <c r="H99" s="1"/>
    </row>
    <row r="100" spans="1:8" x14ac:dyDescent="0.35">
      <c r="A100">
        <v>92</v>
      </c>
      <c r="B100" s="4">
        <v>1</v>
      </c>
      <c r="C100" s="3">
        <v>4.1423658945638738E-3</v>
      </c>
      <c r="D100" s="13">
        <v>0.7</v>
      </c>
      <c r="E100" s="13"/>
      <c r="F100" s="2"/>
      <c r="G100" s="2"/>
      <c r="H100" s="1"/>
    </row>
    <row r="101" spans="1:8" x14ac:dyDescent="0.35">
      <c r="A101">
        <v>93</v>
      </c>
      <c r="B101" s="4">
        <v>0</v>
      </c>
      <c r="C101" s="3">
        <v>6.8821173180840051E-2</v>
      </c>
      <c r="D101" s="13">
        <v>2.3116076934384888E-2</v>
      </c>
      <c r="E101" s="13"/>
      <c r="F101" s="2"/>
      <c r="G101" s="2"/>
      <c r="H101" s="1"/>
    </row>
    <row r="102" spans="1:8" x14ac:dyDescent="0.35">
      <c r="A102">
        <v>94</v>
      </c>
      <c r="B102" s="4">
        <v>0</v>
      </c>
      <c r="C102" s="3">
        <v>0.23986980470641714</v>
      </c>
      <c r="D102" s="13">
        <v>0.94289641172167726</v>
      </c>
      <c r="E102" s="13"/>
      <c r="F102" s="2"/>
      <c r="G102" s="2"/>
      <c r="H102" s="1"/>
    </row>
    <row r="103" spans="1:8" x14ac:dyDescent="0.35">
      <c r="A103">
        <v>95</v>
      </c>
      <c r="B103" s="4">
        <v>0</v>
      </c>
      <c r="C103" s="3">
        <v>0.40529974432289584</v>
      </c>
      <c r="D103" s="13">
        <v>0.33607425392160017</v>
      </c>
      <c r="E103" s="13"/>
      <c r="F103" s="2"/>
      <c r="G103" s="2"/>
      <c r="H103" s="1"/>
    </row>
    <row r="104" spans="1:8" x14ac:dyDescent="0.35">
      <c r="A104">
        <v>96</v>
      </c>
      <c r="B104" s="4">
        <v>0</v>
      </c>
      <c r="C104" s="3">
        <v>0.22432391743770086</v>
      </c>
      <c r="D104" s="13">
        <v>0.76760211596583339</v>
      </c>
      <c r="E104" s="13"/>
      <c r="F104" s="2"/>
      <c r="G104" s="2"/>
      <c r="H104" s="1"/>
    </row>
    <row r="105" spans="1:8" x14ac:dyDescent="0.35">
      <c r="A105">
        <v>97</v>
      </c>
      <c r="B105" s="4">
        <v>1</v>
      </c>
      <c r="C105" s="3">
        <v>0</v>
      </c>
      <c r="D105" s="13">
        <v>0.7</v>
      </c>
      <c r="E105" s="13"/>
      <c r="F105" s="2"/>
      <c r="G105" s="2"/>
      <c r="H105" s="1"/>
    </row>
    <row r="106" spans="1:8" x14ac:dyDescent="0.35">
      <c r="A106">
        <v>98</v>
      </c>
      <c r="B106" s="4">
        <v>1</v>
      </c>
      <c r="C106" s="3">
        <v>0</v>
      </c>
      <c r="D106" s="13">
        <v>0.8</v>
      </c>
      <c r="E106" s="13"/>
      <c r="F106" s="2"/>
      <c r="G106" s="2"/>
      <c r="H106" s="1"/>
    </row>
    <row r="107" spans="1:8" x14ac:dyDescent="0.35">
      <c r="A107">
        <v>99</v>
      </c>
      <c r="B107" s="4">
        <v>0</v>
      </c>
      <c r="C107" s="3">
        <v>8.3921821161186627E-2</v>
      </c>
      <c r="D107" s="13">
        <v>0.95766416870148574</v>
      </c>
      <c r="E107" s="13"/>
      <c r="F107" s="2"/>
      <c r="G107" s="2"/>
      <c r="H107" s="1"/>
    </row>
    <row r="108" spans="1:8" x14ac:dyDescent="0.35">
      <c r="A108">
        <v>100</v>
      </c>
      <c r="B108" s="4">
        <v>1</v>
      </c>
      <c r="C108" s="3">
        <v>1.1359056475736488E-2</v>
      </c>
      <c r="D108" s="13">
        <v>0.6</v>
      </c>
      <c r="E108" s="13"/>
      <c r="F108" s="2"/>
      <c r="G108" s="2"/>
      <c r="H108" s="1"/>
    </row>
    <row r="109" spans="1:8" x14ac:dyDescent="0.35">
      <c r="A109">
        <v>101</v>
      </c>
      <c r="B109" s="4">
        <v>0</v>
      </c>
      <c r="C109" s="3">
        <v>0.54913231186533651</v>
      </c>
      <c r="D109" s="13">
        <v>0.33916363046657583</v>
      </c>
      <c r="E109" s="13"/>
      <c r="F109" s="2"/>
      <c r="G109" s="2"/>
      <c r="H109" s="1"/>
    </row>
    <row r="110" spans="1:8" x14ac:dyDescent="0.35">
      <c r="A110">
        <v>102</v>
      </c>
      <c r="B110" s="4">
        <v>1</v>
      </c>
      <c r="C110" s="3">
        <v>0.21845527750476335</v>
      </c>
      <c r="D110" s="13">
        <v>0.8</v>
      </c>
      <c r="E110" s="13"/>
      <c r="F110" s="2"/>
      <c r="G110" s="2"/>
      <c r="H110" s="1"/>
    </row>
    <row r="111" spans="1:8" x14ac:dyDescent="0.35">
      <c r="A111">
        <v>103</v>
      </c>
      <c r="B111" s="4">
        <v>0</v>
      </c>
      <c r="C111" s="3">
        <v>0</v>
      </c>
      <c r="D111" s="13">
        <v>0.3458619571622944</v>
      </c>
      <c r="E111" s="13"/>
      <c r="F111" s="2"/>
      <c r="G111" s="2"/>
      <c r="H111" s="1"/>
    </row>
    <row r="112" spans="1:8" x14ac:dyDescent="0.35">
      <c r="A112">
        <v>104</v>
      </c>
      <c r="B112" s="4">
        <v>1</v>
      </c>
      <c r="C112" s="3">
        <v>0</v>
      </c>
      <c r="D112" s="13">
        <v>0.8</v>
      </c>
      <c r="E112" s="13"/>
      <c r="F112" s="2"/>
      <c r="G112" s="2"/>
      <c r="H112" s="1"/>
    </row>
    <row r="113" spans="1:8" x14ac:dyDescent="0.35">
      <c r="A113">
        <v>105</v>
      </c>
      <c r="B113" s="4">
        <v>0</v>
      </c>
      <c r="C113" s="3">
        <v>0.69654267724174312</v>
      </c>
      <c r="D113" s="13">
        <v>0.36141996316364466</v>
      </c>
      <c r="E113" s="13"/>
      <c r="F113" s="2"/>
      <c r="G113" s="2"/>
      <c r="H113" s="1"/>
    </row>
    <row r="114" spans="1:8" x14ac:dyDescent="0.35">
      <c r="A114">
        <v>106</v>
      </c>
      <c r="B114" s="4">
        <v>1</v>
      </c>
      <c r="C114" s="3">
        <v>3.3192520000134854E-2</v>
      </c>
      <c r="D114" s="13">
        <v>0.8</v>
      </c>
      <c r="E114" s="13"/>
      <c r="F114" s="2"/>
      <c r="G114" s="2"/>
      <c r="H114" s="1"/>
    </row>
    <row r="115" spans="1:8" x14ac:dyDescent="0.35">
      <c r="A115">
        <v>107</v>
      </c>
      <c r="B115" s="4">
        <v>1</v>
      </c>
      <c r="C115" s="3">
        <v>0.23223242132736607</v>
      </c>
      <c r="D115" s="13">
        <v>0.7</v>
      </c>
      <c r="E115" s="13"/>
      <c r="F115" s="2"/>
      <c r="G115" s="2"/>
      <c r="H115" s="1"/>
    </row>
    <row r="116" spans="1:8" x14ac:dyDescent="0.35">
      <c r="A116">
        <v>108</v>
      </c>
      <c r="B116" s="4">
        <v>1</v>
      </c>
      <c r="C116" s="3">
        <v>8.2861978724598599E-3</v>
      </c>
      <c r="D116" s="13">
        <v>0.7</v>
      </c>
      <c r="E116" s="13"/>
      <c r="F116" s="2"/>
      <c r="G116" s="2"/>
      <c r="H116" s="1"/>
    </row>
    <row r="117" spans="1:8" x14ac:dyDescent="0.35">
      <c r="A117">
        <v>109</v>
      </c>
      <c r="B117" s="4">
        <v>1</v>
      </c>
      <c r="C117" s="3">
        <v>8.2849050829376571E-3</v>
      </c>
      <c r="D117" s="13">
        <v>0.6</v>
      </c>
      <c r="E117" s="13"/>
      <c r="F117" s="2"/>
      <c r="G117" s="2"/>
      <c r="H117" s="1"/>
    </row>
    <row r="118" spans="1:8" x14ac:dyDescent="0.35">
      <c r="A118">
        <v>110</v>
      </c>
      <c r="B118" s="4">
        <v>1</v>
      </c>
      <c r="C118" s="3">
        <v>0</v>
      </c>
      <c r="D118" s="13">
        <v>0.6</v>
      </c>
      <c r="E118" s="13"/>
      <c r="F118" s="2"/>
      <c r="G118" s="2"/>
      <c r="H118" s="1"/>
    </row>
    <row r="119" spans="1:8" x14ac:dyDescent="0.35">
      <c r="A119">
        <v>111</v>
      </c>
      <c r="B119" s="4">
        <v>1</v>
      </c>
      <c r="C119" s="3">
        <v>0</v>
      </c>
      <c r="D119" s="13">
        <v>0.8</v>
      </c>
      <c r="E119" s="13"/>
      <c r="F119" s="2"/>
      <c r="G119" s="2"/>
      <c r="H119" s="1"/>
    </row>
    <row r="120" spans="1:8" x14ac:dyDescent="0.35">
      <c r="A120">
        <v>112</v>
      </c>
      <c r="B120" s="4">
        <v>0</v>
      </c>
      <c r="C120" s="3">
        <v>0.2073921915263347</v>
      </c>
      <c r="D120" s="13">
        <v>0.21908226337276671</v>
      </c>
      <c r="E120" s="13"/>
      <c r="F120" s="2"/>
      <c r="G120" s="2"/>
      <c r="H120" s="1"/>
    </row>
    <row r="121" spans="1:8" x14ac:dyDescent="0.35">
      <c r="A121">
        <v>113</v>
      </c>
      <c r="B121" s="4">
        <v>1</v>
      </c>
      <c r="C121" s="3">
        <v>0.35973771828398521</v>
      </c>
      <c r="D121" s="13">
        <v>0.6</v>
      </c>
      <c r="E121" s="13"/>
      <c r="F121" s="2"/>
      <c r="G121" s="2"/>
      <c r="H121" s="1"/>
    </row>
    <row r="122" spans="1:8" x14ac:dyDescent="0.35">
      <c r="A122">
        <v>114</v>
      </c>
      <c r="B122" s="4">
        <v>1</v>
      </c>
      <c r="C122" s="3">
        <v>7.2935020884498422E-2</v>
      </c>
      <c r="D122" s="13">
        <v>0.6</v>
      </c>
      <c r="E122" s="13"/>
      <c r="F122" s="2"/>
      <c r="G122" s="2"/>
      <c r="H122" s="1"/>
    </row>
    <row r="123" spans="1:8" x14ac:dyDescent="0.35">
      <c r="A123">
        <v>115</v>
      </c>
      <c r="B123" s="4">
        <v>1</v>
      </c>
      <c r="C123" s="3">
        <v>1.6571698127355237E-2</v>
      </c>
      <c r="D123" s="13">
        <v>0.8</v>
      </c>
      <c r="E123" s="13"/>
      <c r="F123" s="2"/>
      <c r="G123" s="2"/>
      <c r="H123" s="1"/>
    </row>
    <row r="124" spans="1:8" x14ac:dyDescent="0.35">
      <c r="A124">
        <v>116</v>
      </c>
      <c r="B124" s="4">
        <v>1</v>
      </c>
      <c r="C124" s="3">
        <v>0</v>
      </c>
      <c r="D124" s="13">
        <v>0.6</v>
      </c>
      <c r="E124" s="13"/>
      <c r="F124" s="2"/>
      <c r="G124" s="2"/>
      <c r="H124" s="1"/>
    </row>
    <row r="125" spans="1:8" x14ac:dyDescent="0.35">
      <c r="A125">
        <v>117</v>
      </c>
      <c r="B125" s="4">
        <v>0</v>
      </c>
      <c r="C125" s="3">
        <v>0.45620904628863079</v>
      </c>
      <c r="D125" s="13">
        <v>0.36863429327935571</v>
      </c>
      <c r="E125" s="13"/>
      <c r="F125" s="2"/>
      <c r="G125" s="2"/>
      <c r="H125" s="1"/>
    </row>
    <row r="126" spans="1:8" x14ac:dyDescent="0.35">
      <c r="A126">
        <v>118</v>
      </c>
      <c r="B126" s="4">
        <v>0</v>
      </c>
      <c r="C126" s="3">
        <v>1.2604324607137986E-2</v>
      </c>
      <c r="D126" s="13">
        <v>0.4599073646359022</v>
      </c>
      <c r="E126" s="13"/>
      <c r="F126" s="2"/>
      <c r="G126" s="2"/>
      <c r="H126" s="1"/>
    </row>
    <row r="127" spans="1:8" x14ac:dyDescent="0.35">
      <c r="A127">
        <v>119</v>
      </c>
      <c r="B127" s="4">
        <v>0</v>
      </c>
      <c r="C127" s="3">
        <v>0.18870312407401732</v>
      </c>
      <c r="D127" s="13">
        <v>0.46181762528295911</v>
      </c>
      <c r="E127" s="13"/>
      <c r="F127" s="2"/>
      <c r="G127" s="2"/>
      <c r="H127" s="1"/>
    </row>
    <row r="128" spans="1:8" x14ac:dyDescent="0.35">
      <c r="A128">
        <v>120</v>
      </c>
      <c r="B128" s="4">
        <v>1</v>
      </c>
      <c r="C128" s="3">
        <v>3.111814980017048E-2</v>
      </c>
      <c r="D128" s="13">
        <v>0.6</v>
      </c>
      <c r="E128" s="13"/>
      <c r="F128" s="2"/>
      <c r="G128" s="2"/>
      <c r="H128" s="1"/>
    </row>
    <row r="129" spans="1:8" x14ac:dyDescent="0.35">
      <c r="A129">
        <v>121</v>
      </c>
      <c r="B129" s="4">
        <v>0</v>
      </c>
      <c r="C129" s="3">
        <v>0</v>
      </c>
      <c r="D129" s="13">
        <v>0.24183921637562877</v>
      </c>
      <c r="E129" s="13"/>
      <c r="F129" s="2"/>
      <c r="G129" s="2"/>
      <c r="H129" s="1"/>
    </row>
    <row r="130" spans="1:8" x14ac:dyDescent="0.35">
      <c r="A130">
        <v>122</v>
      </c>
      <c r="B130" s="4">
        <v>0</v>
      </c>
      <c r="C130" s="3">
        <v>0</v>
      </c>
      <c r="D130" s="13">
        <v>0.89501493223097461</v>
      </c>
      <c r="E130" s="13"/>
      <c r="F130" s="2"/>
      <c r="G130" s="2"/>
      <c r="H130" s="1"/>
    </row>
  </sheetData>
  <conditionalFormatting sqref="L10:V2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6"/>
  <sheetViews>
    <sheetView workbookViewId="0"/>
  </sheetViews>
  <sheetFormatPr defaultRowHeight="14.5" x14ac:dyDescent="0.35"/>
  <cols>
    <col min="1" max="1" width="12.7265625" bestFit="1" customWidth="1"/>
    <col min="8" max="8" width="14.453125" bestFit="1" customWidth="1"/>
    <col min="9" max="9" width="11" bestFit="1" customWidth="1"/>
  </cols>
  <sheetData>
    <row r="1" spans="1:9" x14ac:dyDescent="0.35">
      <c r="A1" s="9" t="s">
        <v>33</v>
      </c>
    </row>
    <row r="2" spans="1:9" x14ac:dyDescent="0.35">
      <c r="H2" s="48" t="s">
        <v>42</v>
      </c>
    </row>
    <row r="3" spans="1:9" x14ac:dyDescent="0.35">
      <c r="A3" s="15" t="s">
        <v>11</v>
      </c>
      <c r="B3" s="15" t="s">
        <v>6</v>
      </c>
      <c r="C3" s="15" t="s">
        <v>1</v>
      </c>
      <c r="D3" s="15" t="s">
        <v>5</v>
      </c>
      <c r="E3" s="16" t="s">
        <v>13</v>
      </c>
      <c r="F3" s="15" t="s">
        <v>12</v>
      </c>
      <c r="H3" s="15" t="s">
        <v>16</v>
      </c>
      <c r="I3" s="15" t="s">
        <v>17</v>
      </c>
    </row>
    <row r="4" spans="1:9" x14ac:dyDescent="0.35">
      <c r="A4" t="s">
        <v>14</v>
      </c>
      <c r="D4" s="2"/>
      <c r="E4" s="2"/>
      <c r="F4" s="2"/>
      <c r="I4" s="17"/>
    </row>
    <row r="5" spans="1:9" ht="16.5" x14ac:dyDescent="0.35">
      <c r="A5" t="s">
        <v>27</v>
      </c>
      <c r="D5" s="2"/>
      <c r="E5" s="2"/>
      <c r="F5" s="2"/>
      <c r="I5" s="17"/>
    </row>
    <row r="6" spans="1:9" x14ac:dyDescent="0.35">
      <c r="A6" t="s">
        <v>32</v>
      </c>
      <c r="D6" s="2"/>
      <c r="E6" s="2"/>
      <c r="F6" s="2"/>
      <c r="I6" s="17"/>
    </row>
    <row r="7" spans="1:9" x14ac:dyDescent="0.35">
      <c r="D7" s="2"/>
      <c r="E7" s="2"/>
      <c r="F7" s="2"/>
      <c r="G7" s="22" t="s">
        <v>18</v>
      </c>
      <c r="H7" s="2"/>
      <c r="I7" s="17"/>
    </row>
    <row r="8" spans="1:9" x14ac:dyDescent="0.35">
      <c r="D8" s="2"/>
      <c r="E8" s="2"/>
      <c r="F8" s="2"/>
      <c r="I8" s="17"/>
    </row>
    <row r="9" spans="1:9" x14ac:dyDescent="0.35">
      <c r="D9" s="2"/>
      <c r="E9" s="2"/>
      <c r="I9" s="17"/>
    </row>
    <row r="10" spans="1:9" x14ac:dyDescent="0.35">
      <c r="D10" s="2"/>
      <c r="E10" s="2"/>
      <c r="I10" s="17"/>
    </row>
    <row r="11" spans="1:9" x14ac:dyDescent="0.35">
      <c r="D11" s="2"/>
      <c r="E11" s="2"/>
      <c r="I11" s="17"/>
    </row>
    <row r="12" spans="1:9" x14ac:dyDescent="0.35">
      <c r="D12" s="2"/>
      <c r="E12" s="2"/>
      <c r="I12" s="17"/>
    </row>
    <row r="13" spans="1:9" x14ac:dyDescent="0.35">
      <c r="D13" s="2"/>
      <c r="E13" s="2"/>
      <c r="I13" s="17"/>
    </row>
    <row r="14" spans="1:9" x14ac:dyDescent="0.35">
      <c r="D14" s="2"/>
      <c r="E14" s="2"/>
      <c r="I14" s="17"/>
    </row>
    <row r="15" spans="1:9" x14ac:dyDescent="0.35">
      <c r="D15" s="2"/>
      <c r="E15" s="2"/>
      <c r="I15" s="17"/>
    </row>
    <row r="16" spans="1:9" x14ac:dyDescent="0.35">
      <c r="D16" s="2"/>
      <c r="E16" s="2"/>
      <c r="I16" s="17"/>
    </row>
  </sheetData>
  <sortState xmlns:xlrd2="http://schemas.microsoft.com/office/spreadsheetml/2017/richdata2" ref="A4:D6">
    <sortCondition ref="D4:D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93DB5-076B-494B-9DDD-16AB6C8709E2}">
  <dimension ref="B1:U52"/>
  <sheetViews>
    <sheetView workbookViewId="0">
      <selection activeCell="B1" sqref="B1"/>
    </sheetView>
  </sheetViews>
  <sheetFormatPr defaultRowHeight="14.5" x14ac:dyDescent="0.35"/>
  <cols>
    <col min="10" max="10" width="3" customWidth="1"/>
    <col min="19" max="19" width="3" customWidth="1"/>
  </cols>
  <sheetData>
    <row r="1" spans="2:21" x14ac:dyDescent="0.35">
      <c r="B1" s="9" t="s">
        <v>38</v>
      </c>
      <c r="K1" s="9" t="s">
        <v>35</v>
      </c>
    </row>
    <row r="2" spans="2:21" ht="15" thickBot="1" x14ac:dyDescent="0.4"/>
    <row r="3" spans="2:21" x14ac:dyDescent="0.35">
      <c r="B3" s="37">
        <v>11</v>
      </c>
      <c r="C3" s="39">
        <v>10</v>
      </c>
      <c r="D3" s="39">
        <v>16</v>
      </c>
      <c r="E3" s="39">
        <v>10</v>
      </c>
      <c r="F3" s="39">
        <v>12</v>
      </c>
      <c r="G3" s="39">
        <v>12</v>
      </c>
      <c r="H3" s="39">
        <v>10</v>
      </c>
      <c r="I3" s="40">
        <v>12</v>
      </c>
      <c r="K3" s="28"/>
      <c r="L3" s="29"/>
      <c r="M3" s="29"/>
      <c r="N3" s="29"/>
      <c r="O3" s="29"/>
      <c r="P3" s="29"/>
      <c r="Q3" s="29"/>
      <c r="R3" s="30"/>
      <c r="T3" s="8" t="s">
        <v>8</v>
      </c>
      <c r="U3" s="11">
        <v>-341.48255303634159</v>
      </c>
    </row>
    <row r="4" spans="2:21" x14ac:dyDescent="0.35">
      <c r="B4" s="41">
        <v>14</v>
      </c>
      <c r="C4" s="38">
        <v>16</v>
      </c>
      <c r="D4" s="38">
        <v>11</v>
      </c>
      <c r="E4" s="38">
        <v>15</v>
      </c>
      <c r="F4" s="38">
        <v>16</v>
      </c>
      <c r="G4" s="38">
        <v>15</v>
      </c>
      <c r="H4" s="38">
        <v>12</v>
      </c>
      <c r="I4" s="42">
        <v>11</v>
      </c>
      <c r="K4" s="31"/>
      <c r="L4" s="12"/>
      <c r="M4" s="12"/>
      <c r="N4" s="12"/>
      <c r="O4" s="12"/>
      <c r="P4" s="12"/>
      <c r="Q4" s="12"/>
      <c r="R4" s="32"/>
      <c r="T4" s="8" t="s">
        <v>24</v>
      </c>
      <c r="U4" s="11">
        <v>40.427343071045442</v>
      </c>
    </row>
    <row r="5" spans="2:21" ht="16.5" x14ac:dyDescent="0.35">
      <c r="B5" s="41">
        <v>13</v>
      </c>
      <c r="C5" s="38">
        <v>10</v>
      </c>
      <c r="D5" s="38">
        <v>16</v>
      </c>
      <c r="E5" s="38">
        <v>17</v>
      </c>
      <c r="F5" s="38">
        <v>16</v>
      </c>
      <c r="G5" s="38">
        <v>17</v>
      </c>
      <c r="H5" s="38">
        <v>19</v>
      </c>
      <c r="I5" s="42">
        <v>11</v>
      </c>
      <c r="K5" s="31"/>
      <c r="L5" s="12"/>
      <c r="M5" s="12"/>
      <c r="N5" s="12"/>
      <c r="O5" s="12"/>
      <c r="P5" s="12"/>
      <c r="Q5" s="12"/>
      <c r="R5" s="32"/>
      <c r="T5" s="8" t="s">
        <v>25</v>
      </c>
      <c r="U5" s="11">
        <v>-1.1868077349241355</v>
      </c>
    </row>
    <row r="6" spans="2:21" x14ac:dyDescent="0.35">
      <c r="B6" s="41">
        <v>14</v>
      </c>
      <c r="C6" s="38">
        <v>12</v>
      </c>
      <c r="D6" s="38">
        <v>16</v>
      </c>
      <c r="E6" s="38">
        <v>18</v>
      </c>
      <c r="F6" s="38">
        <v>16</v>
      </c>
      <c r="G6" s="38">
        <v>16</v>
      </c>
      <c r="H6" s="38">
        <v>18</v>
      </c>
      <c r="I6" s="42">
        <v>10</v>
      </c>
      <c r="K6" s="31"/>
      <c r="L6" s="12"/>
      <c r="M6" s="12"/>
      <c r="N6" s="12"/>
      <c r="O6" s="12"/>
      <c r="P6" s="12"/>
      <c r="Q6" s="12"/>
      <c r="R6" s="32"/>
    </row>
    <row r="7" spans="2:21" x14ac:dyDescent="0.35">
      <c r="B7" s="41">
        <v>13</v>
      </c>
      <c r="C7" s="38">
        <v>10</v>
      </c>
      <c r="D7" s="38">
        <v>17</v>
      </c>
      <c r="E7" s="38">
        <v>17</v>
      </c>
      <c r="F7" s="38">
        <v>18</v>
      </c>
      <c r="G7" s="38">
        <v>18</v>
      </c>
      <c r="H7" s="38">
        <v>18</v>
      </c>
      <c r="I7" s="42">
        <v>16</v>
      </c>
      <c r="K7" s="31"/>
      <c r="L7" s="12"/>
      <c r="M7" s="12"/>
      <c r="N7" s="12"/>
      <c r="O7" s="12"/>
      <c r="P7" s="12"/>
      <c r="Q7" s="12"/>
      <c r="R7" s="32"/>
    </row>
    <row r="8" spans="2:21" x14ac:dyDescent="0.35">
      <c r="B8" s="41">
        <v>13</v>
      </c>
      <c r="C8" s="38">
        <v>13</v>
      </c>
      <c r="D8" s="38">
        <v>18</v>
      </c>
      <c r="E8" s="38">
        <v>16</v>
      </c>
      <c r="F8" s="38">
        <v>17</v>
      </c>
      <c r="G8" s="38">
        <v>16</v>
      </c>
      <c r="H8" s="38">
        <v>17</v>
      </c>
      <c r="I8" s="42">
        <v>12</v>
      </c>
      <c r="K8" s="31"/>
      <c r="L8" s="12"/>
      <c r="M8" s="12"/>
      <c r="N8" s="12"/>
      <c r="O8" s="12"/>
      <c r="P8" s="12"/>
      <c r="Q8" s="12"/>
      <c r="R8" s="32"/>
    </row>
    <row r="9" spans="2:21" x14ac:dyDescent="0.35">
      <c r="B9" s="41">
        <v>11</v>
      </c>
      <c r="C9" s="38">
        <v>16</v>
      </c>
      <c r="D9" s="38">
        <v>18</v>
      </c>
      <c r="E9" s="38">
        <v>17</v>
      </c>
      <c r="F9" s="38">
        <v>18</v>
      </c>
      <c r="G9" s="38">
        <v>18</v>
      </c>
      <c r="H9" s="38">
        <v>18</v>
      </c>
      <c r="I9" s="42">
        <v>16</v>
      </c>
      <c r="K9" s="31"/>
      <c r="L9" s="12"/>
      <c r="M9" s="12"/>
      <c r="N9" s="12"/>
      <c r="O9" s="12"/>
      <c r="P9" s="12"/>
      <c r="Q9" s="12"/>
      <c r="R9" s="32"/>
    </row>
    <row r="10" spans="2:21" x14ac:dyDescent="0.35">
      <c r="B10" s="41">
        <v>12</v>
      </c>
      <c r="C10" s="38">
        <v>14</v>
      </c>
      <c r="D10" s="38">
        <v>16</v>
      </c>
      <c r="E10" s="38">
        <v>18</v>
      </c>
      <c r="F10" s="38">
        <v>18</v>
      </c>
      <c r="G10" s="38">
        <v>16</v>
      </c>
      <c r="H10" s="38">
        <v>18</v>
      </c>
      <c r="I10" s="42">
        <v>13</v>
      </c>
      <c r="K10" s="31"/>
      <c r="L10" s="12"/>
      <c r="M10" s="12"/>
      <c r="N10" s="12"/>
      <c r="O10" s="12"/>
      <c r="P10" s="12"/>
      <c r="Q10" s="12"/>
      <c r="R10" s="32"/>
    </row>
    <row r="11" spans="2:21" x14ac:dyDescent="0.35">
      <c r="B11" s="41">
        <v>12</v>
      </c>
      <c r="C11" s="38">
        <v>16</v>
      </c>
      <c r="D11" s="38">
        <v>16</v>
      </c>
      <c r="E11" s="38">
        <v>18</v>
      </c>
      <c r="F11" s="38">
        <v>16</v>
      </c>
      <c r="G11" s="38">
        <v>17</v>
      </c>
      <c r="H11" s="38">
        <v>17</v>
      </c>
      <c r="I11" s="42">
        <v>14</v>
      </c>
      <c r="K11" s="31"/>
      <c r="L11" s="12"/>
      <c r="M11" s="12"/>
      <c r="N11" s="12"/>
      <c r="O11" s="12"/>
      <c r="P11" s="12"/>
      <c r="Q11" s="12"/>
      <c r="R11" s="32"/>
    </row>
    <row r="12" spans="2:21" x14ac:dyDescent="0.35">
      <c r="B12" s="41">
        <v>10</v>
      </c>
      <c r="C12" s="38">
        <v>11</v>
      </c>
      <c r="D12" s="38">
        <v>10</v>
      </c>
      <c r="E12" s="38">
        <v>16</v>
      </c>
      <c r="F12" s="38">
        <v>18</v>
      </c>
      <c r="G12" s="38">
        <v>16</v>
      </c>
      <c r="H12" s="38">
        <v>18</v>
      </c>
      <c r="I12" s="42">
        <v>13</v>
      </c>
      <c r="K12" s="31"/>
      <c r="L12" s="12"/>
      <c r="M12" s="12"/>
      <c r="N12" s="12"/>
      <c r="O12" s="12"/>
      <c r="P12" s="12"/>
      <c r="Q12" s="12"/>
      <c r="R12" s="32"/>
    </row>
    <row r="13" spans="2:21" x14ac:dyDescent="0.35">
      <c r="B13" s="41">
        <v>10</v>
      </c>
      <c r="C13" s="38">
        <v>11</v>
      </c>
      <c r="D13" s="38">
        <v>11</v>
      </c>
      <c r="E13" s="38">
        <v>15</v>
      </c>
      <c r="F13" s="38">
        <v>17</v>
      </c>
      <c r="G13" s="38">
        <v>16</v>
      </c>
      <c r="H13" s="38">
        <v>16</v>
      </c>
      <c r="I13" s="42">
        <v>15</v>
      </c>
      <c r="K13" s="31"/>
      <c r="L13" s="12"/>
      <c r="M13" s="12"/>
      <c r="N13" s="12"/>
      <c r="O13" s="12"/>
      <c r="P13" s="12"/>
      <c r="Q13" s="12"/>
      <c r="R13" s="32"/>
    </row>
    <row r="14" spans="2:21" x14ac:dyDescent="0.35">
      <c r="B14" s="41">
        <v>10</v>
      </c>
      <c r="C14" s="38">
        <v>10</v>
      </c>
      <c r="D14" s="38">
        <v>11</v>
      </c>
      <c r="E14" s="38">
        <v>13</v>
      </c>
      <c r="F14" s="38">
        <v>16</v>
      </c>
      <c r="G14" s="38">
        <v>12</v>
      </c>
      <c r="H14" s="38">
        <v>13</v>
      </c>
      <c r="I14" s="42">
        <v>10</v>
      </c>
      <c r="K14" s="31"/>
      <c r="L14" s="12"/>
      <c r="M14" s="12"/>
      <c r="N14" s="12"/>
      <c r="O14" s="12"/>
      <c r="P14" s="12"/>
      <c r="Q14" s="12"/>
      <c r="R14" s="32"/>
    </row>
    <row r="15" spans="2:21" x14ac:dyDescent="0.35">
      <c r="B15" s="41">
        <v>10</v>
      </c>
      <c r="C15" s="38">
        <v>15</v>
      </c>
      <c r="D15" s="38">
        <v>11</v>
      </c>
      <c r="E15" s="38">
        <v>10</v>
      </c>
      <c r="F15" s="38">
        <v>15</v>
      </c>
      <c r="G15" s="38">
        <v>16</v>
      </c>
      <c r="H15" s="38">
        <v>13</v>
      </c>
      <c r="I15" s="42">
        <v>10</v>
      </c>
      <c r="K15" s="31"/>
      <c r="L15" s="12"/>
      <c r="M15" s="12"/>
      <c r="N15" s="12"/>
      <c r="O15" s="12"/>
      <c r="P15" s="12"/>
      <c r="Q15" s="12"/>
      <c r="R15" s="32"/>
    </row>
    <row r="16" spans="2:21" ht="15" thickBot="1" x14ac:dyDescent="0.4">
      <c r="B16" s="43">
        <v>13</v>
      </c>
      <c r="C16" s="44">
        <v>10</v>
      </c>
      <c r="D16" s="44">
        <v>11</v>
      </c>
      <c r="E16" s="44">
        <v>12</v>
      </c>
      <c r="F16" s="44">
        <v>10</v>
      </c>
      <c r="G16" s="44">
        <v>15</v>
      </c>
      <c r="H16" s="44">
        <v>14</v>
      </c>
      <c r="I16" s="45">
        <v>13</v>
      </c>
      <c r="K16" s="33"/>
      <c r="L16" s="34"/>
      <c r="M16" s="34"/>
      <c r="N16" s="34"/>
      <c r="O16" s="34"/>
      <c r="P16" s="34"/>
      <c r="Q16" s="34"/>
      <c r="R16" s="35"/>
    </row>
    <row r="17" spans="2:18" x14ac:dyDescent="0.35">
      <c r="B17" s="2"/>
      <c r="C17" s="2"/>
      <c r="D17" s="2"/>
      <c r="E17" s="2"/>
      <c r="F17" s="2"/>
      <c r="G17" s="2"/>
      <c r="H17" s="2"/>
      <c r="I17" s="2"/>
      <c r="Q17" s="46" t="s">
        <v>36</v>
      </c>
      <c r="R17" s="47" t="e">
        <f>AVERAGE(K2:R15)</f>
        <v>#DIV/0!</v>
      </c>
    </row>
    <row r="18" spans="2:18" x14ac:dyDescent="0.35">
      <c r="B18" s="2"/>
      <c r="C18" s="2"/>
      <c r="D18" s="2"/>
      <c r="E18" s="2"/>
      <c r="F18" s="2"/>
      <c r="G18" s="2"/>
      <c r="H18" s="2"/>
      <c r="I18" s="2"/>
      <c r="Q18" s="36" t="s">
        <v>37</v>
      </c>
      <c r="R18" s="12" t="e">
        <f>STDEV(K2:R15)</f>
        <v>#DIV/0!</v>
      </c>
    </row>
    <row r="19" spans="2:18" x14ac:dyDescent="0.35">
      <c r="B19" s="9" t="s">
        <v>39</v>
      </c>
      <c r="K19" s="9" t="s">
        <v>40</v>
      </c>
    </row>
    <row r="20" spans="2:18" ht="15" thickBot="1" x14ac:dyDescent="0.4"/>
    <row r="21" spans="2:18" x14ac:dyDescent="0.35">
      <c r="B21" s="37">
        <v>11</v>
      </c>
      <c r="C21" s="39">
        <v>10</v>
      </c>
      <c r="D21" s="39">
        <v>16</v>
      </c>
      <c r="E21" s="39">
        <v>10</v>
      </c>
      <c r="F21" s="39">
        <v>12</v>
      </c>
      <c r="G21" s="39">
        <v>12</v>
      </c>
      <c r="H21" s="39">
        <v>10</v>
      </c>
      <c r="I21" s="40">
        <v>12</v>
      </c>
      <c r="K21" s="28"/>
      <c r="L21" s="29"/>
      <c r="M21" s="29"/>
      <c r="N21" s="29"/>
      <c r="O21" s="29"/>
      <c r="P21" s="29"/>
      <c r="Q21" s="29"/>
      <c r="R21" s="30"/>
    </row>
    <row r="22" spans="2:18" x14ac:dyDescent="0.35">
      <c r="B22" s="41">
        <v>14</v>
      </c>
      <c r="C22" s="38">
        <v>16</v>
      </c>
      <c r="D22" s="38">
        <v>11</v>
      </c>
      <c r="E22" s="38">
        <v>15</v>
      </c>
      <c r="F22" s="38">
        <v>16</v>
      </c>
      <c r="G22" s="38">
        <v>15</v>
      </c>
      <c r="H22" s="38">
        <v>12</v>
      </c>
      <c r="I22" s="42">
        <v>11</v>
      </c>
      <c r="K22" s="31"/>
      <c r="L22" s="12"/>
      <c r="M22" s="12"/>
      <c r="N22" s="12"/>
      <c r="O22" s="12"/>
      <c r="P22" s="12"/>
      <c r="Q22" s="12"/>
      <c r="R22" s="32"/>
    </row>
    <row r="23" spans="2:18" x14ac:dyDescent="0.35">
      <c r="B23" s="41">
        <v>13</v>
      </c>
      <c r="C23" s="38">
        <v>10</v>
      </c>
      <c r="D23" s="38">
        <v>18</v>
      </c>
      <c r="E23" s="38">
        <v>18</v>
      </c>
      <c r="F23" s="38">
        <v>20</v>
      </c>
      <c r="G23" s="38">
        <v>18</v>
      </c>
      <c r="H23" s="38">
        <v>20</v>
      </c>
      <c r="I23" s="42">
        <v>11</v>
      </c>
      <c r="K23" s="31"/>
      <c r="L23" s="12"/>
      <c r="M23" s="12"/>
      <c r="N23" s="12"/>
      <c r="O23" s="12"/>
      <c r="P23" s="12"/>
      <c r="Q23" s="12"/>
      <c r="R23" s="32"/>
    </row>
    <row r="24" spans="2:18" x14ac:dyDescent="0.35">
      <c r="B24" s="41">
        <v>14</v>
      </c>
      <c r="C24" s="38">
        <v>12</v>
      </c>
      <c r="D24" s="38">
        <v>20</v>
      </c>
      <c r="E24" s="38">
        <v>20</v>
      </c>
      <c r="F24" s="38">
        <v>18</v>
      </c>
      <c r="G24" s="38">
        <v>20</v>
      </c>
      <c r="H24" s="38">
        <v>18</v>
      </c>
      <c r="I24" s="42">
        <v>10</v>
      </c>
      <c r="K24" s="31"/>
      <c r="L24" s="12"/>
      <c r="M24" s="12"/>
      <c r="N24" s="12"/>
      <c r="O24" s="12"/>
      <c r="P24" s="12"/>
      <c r="Q24" s="12"/>
      <c r="R24" s="32"/>
    </row>
    <row r="25" spans="2:18" x14ac:dyDescent="0.35">
      <c r="B25" s="41">
        <v>13</v>
      </c>
      <c r="C25" s="38">
        <v>10</v>
      </c>
      <c r="D25" s="38">
        <v>18</v>
      </c>
      <c r="E25" s="38">
        <v>19</v>
      </c>
      <c r="F25" s="38">
        <v>20</v>
      </c>
      <c r="G25" s="38">
        <v>19</v>
      </c>
      <c r="H25" s="38">
        <v>18</v>
      </c>
      <c r="I25" s="42">
        <v>16</v>
      </c>
      <c r="K25" s="31"/>
      <c r="L25" s="12"/>
      <c r="M25" s="12"/>
      <c r="N25" s="12"/>
      <c r="O25" s="12"/>
      <c r="P25" s="12"/>
      <c r="Q25" s="12"/>
      <c r="R25" s="32"/>
    </row>
    <row r="26" spans="2:18" x14ac:dyDescent="0.35">
      <c r="B26" s="41">
        <v>13</v>
      </c>
      <c r="C26" s="38">
        <v>13</v>
      </c>
      <c r="D26" s="38">
        <v>18</v>
      </c>
      <c r="E26" s="38">
        <v>20</v>
      </c>
      <c r="F26" s="38">
        <v>18</v>
      </c>
      <c r="G26" s="38">
        <v>19</v>
      </c>
      <c r="H26" s="38">
        <v>18</v>
      </c>
      <c r="I26" s="42">
        <v>12</v>
      </c>
      <c r="K26" s="31"/>
      <c r="L26" s="12"/>
      <c r="M26" s="12"/>
      <c r="N26" s="12"/>
      <c r="O26" s="12"/>
      <c r="P26" s="12"/>
      <c r="Q26" s="12"/>
      <c r="R26" s="32"/>
    </row>
    <row r="27" spans="2:18" x14ac:dyDescent="0.35">
      <c r="B27" s="41">
        <v>11</v>
      </c>
      <c r="C27" s="38">
        <v>16</v>
      </c>
      <c r="D27" s="38">
        <v>18</v>
      </c>
      <c r="E27" s="38">
        <v>19</v>
      </c>
      <c r="F27" s="38">
        <v>20</v>
      </c>
      <c r="G27" s="38">
        <v>18</v>
      </c>
      <c r="H27" s="38">
        <v>20</v>
      </c>
      <c r="I27" s="42">
        <v>16</v>
      </c>
      <c r="K27" s="31"/>
      <c r="L27" s="12"/>
      <c r="M27" s="12"/>
      <c r="N27" s="12"/>
      <c r="O27" s="12"/>
      <c r="P27" s="12"/>
      <c r="Q27" s="12"/>
      <c r="R27" s="32"/>
    </row>
    <row r="28" spans="2:18" x14ac:dyDescent="0.35">
      <c r="B28" s="41">
        <v>12</v>
      </c>
      <c r="C28" s="38">
        <v>14</v>
      </c>
      <c r="D28" s="38">
        <v>18</v>
      </c>
      <c r="E28" s="38">
        <v>18</v>
      </c>
      <c r="F28" s="38">
        <v>20</v>
      </c>
      <c r="G28" s="38">
        <v>20</v>
      </c>
      <c r="H28" s="38">
        <v>19</v>
      </c>
      <c r="I28" s="42">
        <v>13</v>
      </c>
      <c r="K28" s="31"/>
      <c r="L28" s="12"/>
      <c r="M28" s="12"/>
      <c r="N28" s="12"/>
      <c r="O28" s="12"/>
      <c r="P28" s="12"/>
      <c r="Q28" s="12"/>
      <c r="R28" s="32"/>
    </row>
    <row r="29" spans="2:18" x14ac:dyDescent="0.35">
      <c r="B29" s="41">
        <v>12</v>
      </c>
      <c r="C29" s="38">
        <v>16</v>
      </c>
      <c r="D29" s="38">
        <v>19</v>
      </c>
      <c r="E29" s="38">
        <v>19</v>
      </c>
      <c r="F29" s="38">
        <v>18</v>
      </c>
      <c r="G29" s="38">
        <v>18</v>
      </c>
      <c r="H29" s="38">
        <v>19</v>
      </c>
      <c r="I29" s="42">
        <v>14</v>
      </c>
      <c r="K29" s="31"/>
      <c r="L29" s="12"/>
      <c r="M29" s="12"/>
      <c r="N29" s="12"/>
      <c r="O29" s="12"/>
      <c r="P29" s="12"/>
      <c r="Q29" s="12"/>
      <c r="R29" s="32"/>
    </row>
    <row r="30" spans="2:18" x14ac:dyDescent="0.35">
      <c r="B30" s="41">
        <v>10</v>
      </c>
      <c r="C30" s="38">
        <v>11</v>
      </c>
      <c r="D30" s="38">
        <v>20</v>
      </c>
      <c r="E30" s="38">
        <v>18</v>
      </c>
      <c r="F30" s="38">
        <v>20</v>
      </c>
      <c r="G30" s="38">
        <v>20</v>
      </c>
      <c r="H30" s="38">
        <v>18</v>
      </c>
      <c r="I30" s="42">
        <v>13</v>
      </c>
      <c r="K30" s="31"/>
      <c r="L30" s="12"/>
      <c r="M30" s="12"/>
      <c r="N30" s="12"/>
      <c r="O30" s="12"/>
      <c r="P30" s="12"/>
      <c r="Q30" s="12"/>
      <c r="R30" s="32"/>
    </row>
    <row r="31" spans="2:18" x14ac:dyDescent="0.35">
      <c r="B31" s="41">
        <v>10</v>
      </c>
      <c r="C31" s="38">
        <v>11</v>
      </c>
      <c r="D31" s="38">
        <v>19</v>
      </c>
      <c r="E31" s="38">
        <v>19</v>
      </c>
      <c r="F31" s="38">
        <v>19</v>
      </c>
      <c r="G31" s="38">
        <v>18</v>
      </c>
      <c r="H31" s="38">
        <v>19</v>
      </c>
      <c r="I31" s="42">
        <v>15</v>
      </c>
      <c r="K31" s="31"/>
      <c r="L31" s="12"/>
      <c r="M31" s="12"/>
      <c r="N31" s="12"/>
      <c r="O31" s="12"/>
      <c r="P31" s="12"/>
      <c r="Q31" s="12"/>
      <c r="R31" s="32"/>
    </row>
    <row r="32" spans="2:18" x14ac:dyDescent="0.35">
      <c r="B32" s="41">
        <v>10</v>
      </c>
      <c r="C32" s="38">
        <v>10</v>
      </c>
      <c r="D32" s="38">
        <v>20</v>
      </c>
      <c r="E32" s="38">
        <v>18</v>
      </c>
      <c r="F32" s="38">
        <v>20</v>
      </c>
      <c r="G32" s="38">
        <v>20</v>
      </c>
      <c r="H32" s="38">
        <v>20</v>
      </c>
      <c r="I32" s="42">
        <v>10</v>
      </c>
      <c r="K32" s="31"/>
      <c r="L32" s="12"/>
      <c r="M32" s="12"/>
      <c r="N32" s="12"/>
      <c r="O32" s="12"/>
      <c r="P32" s="12"/>
      <c r="Q32" s="12"/>
      <c r="R32" s="32"/>
    </row>
    <row r="33" spans="2:18" x14ac:dyDescent="0.35">
      <c r="B33" s="41">
        <v>10</v>
      </c>
      <c r="C33" s="38">
        <v>15</v>
      </c>
      <c r="D33" s="38">
        <v>11</v>
      </c>
      <c r="E33" s="38">
        <v>10</v>
      </c>
      <c r="F33" s="38">
        <v>15</v>
      </c>
      <c r="G33" s="38">
        <v>16</v>
      </c>
      <c r="H33" s="38">
        <v>13</v>
      </c>
      <c r="I33" s="42">
        <v>10</v>
      </c>
      <c r="K33" s="31"/>
      <c r="L33" s="12"/>
      <c r="M33" s="12"/>
      <c r="N33" s="12"/>
      <c r="O33" s="12"/>
      <c r="P33" s="12"/>
      <c r="Q33" s="12"/>
      <c r="R33" s="32"/>
    </row>
    <row r="34" spans="2:18" ht="15" thickBot="1" x14ac:dyDescent="0.4">
      <c r="B34" s="43">
        <v>13</v>
      </c>
      <c r="C34" s="44">
        <v>10</v>
      </c>
      <c r="D34" s="44">
        <v>11</v>
      </c>
      <c r="E34" s="44">
        <v>12</v>
      </c>
      <c r="F34" s="44">
        <v>10</v>
      </c>
      <c r="G34" s="44">
        <v>15</v>
      </c>
      <c r="H34" s="44">
        <v>14</v>
      </c>
      <c r="I34" s="45">
        <v>13</v>
      </c>
      <c r="K34" s="33"/>
      <c r="L34" s="34"/>
      <c r="M34" s="34"/>
      <c r="N34" s="34"/>
      <c r="O34" s="34"/>
      <c r="P34" s="34"/>
      <c r="Q34" s="34"/>
      <c r="R34" s="35"/>
    </row>
    <row r="35" spans="2:18" x14ac:dyDescent="0.35">
      <c r="Q35" s="46" t="s">
        <v>36</v>
      </c>
      <c r="R35" s="47" t="e">
        <f>AVERAGE(K20:R33)</f>
        <v>#DIV/0!</v>
      </c>
    </row>
    <row r="36" spans="2:18" x14ac:dyDescent="0.35">
      <c r="Q36" s="36" t="s">
        <v>37</v>
      </c>
      <c r="R36" s="12" t="e">
        <f>STDEV(K20:R33)</f>
        <v>#DIV/0!</v>
      </c>
    </row>
    <row r="37" spans="2:18" x14ac:dyDescent="0.35">
      <c r="K37" s="9" t="s">
        <v>41</v>
      </c>
    </row>
    <row r="38" spans="2:18" ht="15" thickBot="1" x14ac:dyDescent="0.4"/>
    <row r="39" spans="2:18" x14ac:dyDescent="0.35">
      <c r="K39" s="28"/>
      <c r="L39" s="29"/>
      <c r="M39" s="29"/>
      <c r="N39" s="29"/>
      <c r="O39" s="29"/>
      <c r="P39" s="29"/>
      <c r="Q39" s="29"/>
      <c r="R39" s="30"/>
    </row>
    <row r="40" spans="2:18" x14ac:dyDescent="0.35">
      <c r="K40" s="31"/>
      <c r="L40" s="12"/>
      <c r="M40" s="12"/>
      <c r="N40" s="12"/>
      <c r="O40" s="12"/>
      <c r="P40" s="12"/>
      <c r="Q40" s="12"/>
      <c r="R40" s="32"/>
    </row>
    <row r="41" spans="2:18" x14ac:dyDescent="0.35">
      <c r="K41" s="31"/>
      <c r="L41" s="12"/>
      <c r="M41" s="12"/>
      <c r="N41" s="12"/>
      <c r="O41" s="12"/>
      <c r="P41" s="12"/>
      <c r="Q41" s="12"/>
      <c r="R41" s="32"/>
    </row>
    <row r="42" spans="2:18" x14ac:dyDescent="0.35">
      <c r="K42" s="31"/>
      <c r="L42" s="12"/>
      <c r="M42" s="12"/>
      <c r="N42" s="12"/>
      <c r="O42" s="12"/>
      <c r="P42" s="12"/>
      <c r="Q42" s="12"/>
      <c r="R42" s="32"/>
    </row>
    <row r="43" spans="2:18" x14ac:dyDescent="0.35">
      <c r="K43" s="31"/>
      <c r="L43" s="12"/>
      <c r="M43" s="12"/>
      <c r="N43" s="12"/>
      <c r="O43" s="12"/>
      <c r="P43" s="12"/>
      <c r="Q43" s="12"/>
      <c r="R43" s="32"/>
    </row>
    <row r="44" spans="2:18" x14ac:dyDescent="0.35">
      <c r="K44" s="31"/>
      <c r="L44" s="12"/>
      <c r="M44" s="12"/>
      <c r="N44" s="12"/>
      <c r="O44" s="12"/>
      <c r="P44" s="12"/>
      <c r="Q44" s="12"/>
      <c r="R44" s="32"/>
    </row>
    <row r="45" spans="2:18" x14ac:dyDescent="0.35">
      <c r="K45" s="31"/>
      <c r="L45" s="12"/>
      <c r="M45" s="12"/>
      <c r="N45" s="12"/>
      <c r="O45" s="12"/>
      <c r="P45" s="12"/>
      <c r="Q45" s="12"/>
      <c r="R45" s="32"/>
    </row>
    <row r="46" spans="2:18" x14ac:dyDescent="0.35">
      <c r="K46" s="31"/>
      <c r="L46" s="12"/>
      <c r="M46" s="12"/>
      <c r="N46" s="12"/>
      <c r="O46" s="12"/>
      <c r="P46" s="12"/>
      <c r="Q46" s="12"/>
      <c r="R46" s="32"/>
    </row>
    <row r="47" spans="2:18" x14ac:dyDescent="0.35">
      <c r="K47" s="31"/>
      <c r="L47" s="12"/>
      <c r="M47" s="12"/>
      <c r="N47" s="12"/>
      <c r="O47" s="12"/>
      <c r="P47" s="12"/>
      <c r="Q47" s="12"/>
      <c r="R47" s="32"/>
    </row>
    <row r="48" spans="2:18" x14ac:dyDescent="0.35">
      <c r="K48" s="31"/>
      <c r="L48" s="12"/>
      <c r="M48" s="12"/>
      <c r="N48" s="12"/>
      <c r="O48" s="12"/>
      <c r="P48" s="12"/>
      <c r="Q48" s="12"/>
      <c r="R48" s="32"/>
    </row>
    <row r="49" spans="11:18" x14ac:dyDescent="0.35">
      <c r="K49" s="31"/>
      <c r="L49" s="12"/>
      <c r="M49" s="12"/>
      <c r="N49" s="12"/>
      <c r="O49" s="12"/>
      <c r="P49" s="12"/>
      <c r="Q49" s="12"/>
      <c r="R49" s="32"/>
    </row>
    <row r="50" spans="11:18" x14ac:dyDescent="0.35">
      <c r="K50" s="31"/>
      <c r="L50" s="12"/>
      <c r="M50" s="12"/>
      <c r="N50" s="12"/>
      <c r="O50" s="12"/>
      <c r="P50" s="12"/>
      <c r="Q50" s="12"/>
      <c r="R50" s="32"/>
    </row>
    <row r="51" spans="11:18" x14ac:dyDescent="0.35">
      <c r="K51" s="31"/>
      <c r="L51" s="12"/>
      <c r="M51" s="12"/>
      <c r="N51" s="12"/>
      <c r="O51" s="12"/>
      <c r="P51" s="12"/>
      <c r="Q51" s="12"/>
      <c r="R51" s="32"/>
    </row>
    <row r="52" spans="11:18" ht="15" thickBot="1" x14ac:dyDescent="0.4">
      <c r="K52" s="33"/>
      <c r="L52" s="34"/>
      <c r="M52" s="34"/>
      <c r="N52" s="34"/>
      <c r="O52" s="34"/>
      <c r="P52" s="34"/>
      <c r="Q52" s="34"/>
      <c r="R52" s="35"/>
    </row>
  </sheetData>
  <conditionalFormatting sqref="K3:R16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1:R3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9:R52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900F5E31C89A48940A57403082843D" ma:contentTypeVersion="21" ma:contentTypeDescription="Create a new document." ma:contentTypeScope="" ma:versionID="e01f1bea4eea15a4ab808c7b93f055c4">
  <xsd:schema xmlns:xsd="http://www.w3.org/2001/XMLSchema" xmlns:xs="http://www.w3.org/2001/XMLSchema" xmlns:p="http://schemas.microsoft.com/office/2006/metadata/properties" xmlns:ns1="http://schemas.microsoft.com/sharepoint/v3" xmlns:ns2="37b7e42e-eaac-4c0c-b7ab-65d932e301c3" xmlns:ns3="7c20e60f-09c9-4b20-a5fa-550b7d980542" targetNamespace="http://schemas.microsoft.com/office/2006/metadata/properties" ma:root="true" ma:fieldsID="28466d567d11318e3f496e19d5c5c29c" ns1:_="" ns2:_="" ns3:_="">
    <xsd:import namespace="http://schemas.microsoft.com/sharepoint/v3"/>
    <xsd:import namespace="37b7e42e-eaac-4c0c-b7ab-65d932e301c3"/>
    <xsd:import namespace="7c20e60f-09c9-4b20-a5fa-550b7d9805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ForpracticeorgradableforLMS_x003f_" minOccurs="0"/>
                <xsd:element ref="ns2:MediaServiceObjectDetectorVersion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CanthisbeconvertedbyStraive" minOccurs="0"/>
                <xsd:element ref="ns2:Date" minOccurs="0"/>
                <xsd:element ref="ns2:MediaServiceSearchProperties" minOccurs="0"/>
                <xsd:element ref="ns2:LearnosityQuestionType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b7e42e-eaac-4c0c-b7ab-65d932e301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f217fd5-6bb5-4de3-bf71-ef5eb62cb5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ForpracticeorgradableforLMS_x003f_" ma:index="20" nillable="true" ma:displayName="For practice or gradable for LMS?" ma:format="Dropdown" ma:internalName="ForpracticeorgradableforLMS_x003f_">
      <xsd:simpleType>
        <xsd:restriction base="dms:Choice">
          <xsd:enumeration value="For Practice"/>
          <xsd:enumeration value="For Grading"/>
          <xsd:enumeration value="For Practice OR Grading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CanthisbeconvertedbyStraive" ma:index="25" nillable="true" ma:displayName="Can be converted by Straive" ma:default="No" ma:format="Dropdown" ma:internalName="CanthisbeconvertedbyStraive">
      <xsd:simpleType>
        <xsd:restriction base="dms:Choice">
          <xsd:enumeration value="Yes"/>
          <xsd:enumeration value="No"/>
        </xsd:restriction>
      </xsd:simpleType>
    </xsd:element>
    <xsd:element name="Date" ma:index="26" nillable="true" ma:displayName="Date" ma:format="DateOnly" ma:internalName="Date">
      <xsd:simpleType>
        <xsd:restriction base="dms:DateTim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earnosityQuestionTypeCategory" ma:index="28" nillable="true" ma:displayName="Learnosity Question Type Category" ma:description="Category/Grouping as per Learnosity documentation here: https://authorguide.learnosity.com/hc/en-us/categories/360000074917-Question-Types" ma:format="Dropdown" ma:internalName="LearnosityQuestionType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Multiple choice"/>
                    <xsd:enumeration value="Fill in the blanks"/>
                    <xsd:enumeration value="Classify, match &amp; order"/>
                    <xsd:enumeration value="Written &amp; recorded"/>
                    <xsd:enumeration value="Math"/>
                    <xsd:enumeration value="N/A"/>
                    <xsd:enumeration value="Other"/>
                    <xsd:enumeration value="Highlight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20e60f-09c9-4b20-a5fa-550b7d9805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927d970-8a6b-4b37-beb7-fd1884633f11}" ma:internalName="TaxCatchAll" ma:showField="CatchAllData" ma:web="7c20e60f-09c9-4b20-a5fa-550b7d9805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anthisbeconvertedbyStraive xmlns="37b7e42e-eaac-4c0c-b7ab-65d932e301c3">No</CanthisbeconvertedbyStraive>
    <Date xmlns="37b7e42e-eaac-4c0c-b7ab-65d932e301c3" xsi:nil="true"/>
    <TaxCatchAll xmlns="7c20e60f-09c9-4b20-a5fa-550b7d980542" xsi:nil="true"/>
    <_ip_UnifiedCompliancePolicyProperties xmlns="http://schemas.microsoft.com/sharepoint/v3" xsi:nil="true"/>
    <ForpracticeorgradableforLMS_x003f_ xmlns="37b7e42e-eaac-4c0c-b7ab-65d932e301c3" xsi:nil="true"/>
    <lcf76f155ced4ddcb4097134ff3c332f xmlns="37b7e42e-eaac-4c0c-b7ab-65d932e301c3">
      <Terms xmlns="http://schemas.microsoft.com/office/infopath/2007/PartnerControls"/>
    </lcf76f155ced4ddcb4097134ff3c332f>
    <LearnosityQuestionTypeCategory xmlns="37b7e42e-eaac-4c0c-b7ab-65d932e301c3" xsi:nil="true"/>
  </documentManagement>
</p:properties>
</file>

<file path=customXml/itemProps1.xml><?xml version="1.0" encoding="utf-8"?>
<ds:datastoreItem xmlns:ds="http://schemas.openxmlformats.org/officeDocument/2006/customXml" ds:itemID="{AC958163-F6FA-428F-9FA9-E28BAC5B7555}"/>
</file>

<file path=customXml/itemProps2.xml><?xml version="1.0" encoding="utf-8"?>
<ds:datastoreItem xmlns:ds="http://schemas.openxmlformats.org/officeDocument/2006/customXml" ds:itemID="{236508FE-A417-4A1F-9FBE-AC7DBBB03F1C}"/>
</file>

<file path=customXml/itemProps3.xml><?xml version="1.0" encoding="utf-8"?>
<ds:datastoreItem xmlns:ds="http://schemas.openxmlformats.org/officeDocument/2006/customXml" ds:itemID="{3514C924-971D-4183-8A7C-117F1B92E7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Model 1</vt:lpstr>
      <vt:lpstr>Model 2</vt:lpstr>
      <vt:lpstr>Model 3</vt:lpstr>
      <vt:lpstr>AIC table</vt:lpstr>
      <vt:lpstr>Prediction</vt:lpstr>
    </vt:vector>
  </TitlesOfParts>
  <Company>University of Vermont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Murdoch</dc:creator>
  <cp:lastModifiedBy>James Murdoch</cp:lastModifiedBy>
  <dcterms:created xsi:type="dcterms:W3CDTF">2021-02-12T15:13:27Z</dcterms:created>
  <dcterms:modified xsi:type="dcterms:W3CDTF">2024-07-03T16:37:19Z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0x010100E8900F5E31C89A48940A57403082843D</vt:lpwstr>
  </property>
</Properties>
</file>