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xforduniversitypress-my.sharepoint.com/personal/peter_lacey_oup_com/Documents/Desktop/Cardinale 2e/Cardinale2e Practice Exercises/Final/Method 2/Chapter 17 The Future of Conservation (1)/2_Spreadsheets/"/>
    </mc:Choice>
  </mc:AlternateContent>
  <xr:revisionPtr revIDLastSave="17" documentId="8_{126CDB63-8509-484D-9FB3-924C9EF1D14D}" xr6:coauthVersionLast="47" xr6:coauthVersionMax="47" xr10:uidLastSave="{4EC69D40-B50C-4417-8209-AFE4A039E6E0}"/>
  <bookViews>
    <workbookView xWindow="63990" yWindow="3720" windowWidth="20580" windowHeight="11640" xr2:uid="{FEB387FE-C313-4322-A345-F6BDDF0A1B8B}"/>
  </bookViews>
  <sheets>
    <sheet name="Reference" sheetId="2" r:id="rId1"/>
    <sheet name="GPI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3" i="1"/>
  <c r="D24" i="1"/>
  <c r="D25" i="1"/>
  <c r="D26" i="1"/>
  <c r="D27" i="1"/>
  <c r="D28" i="1"/>
  <c r="D29" i="1"/>
  <c r="D30" i="1"/>
  <c r="D31" i="1"/>
  <c r="D32" i="1"/>
  <c r="D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Murdoch</author>
  </authors>
  <commentList>
    <comment ref="C4" authorId="0" shapeId="0" xr:uid="{9C56F07B-4637-4BBB-AAEC-69BFB2659630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(Per capita personal income for each scale)x(ratio of personal consumption expenditure to personal income based on national data)</t>
        </r>
      </text>
    </comment>
    <comment ref="D4" authorId="0" shapeId="0" xr:uid="{EA3655DC-D0AD-4B8A-809A-9995799F8998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(Gini coefficient in year times 100)/(base year [1970] Gini coefficient)</t>
        </r>
      </text>
    </comment>
    <comment ref="E4" authorId="0" shapeId="0" xr:uid="{94293852-B9B1-4863-BCF5-42E5CC977E86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(Column A/column B)*100</t>
        </r>
      </text>
    </comment>
    <comment ref="F4" authorId="0" shapeId="0" xr:uid="{BC380898-40E4-48C8-A861-159A18E4AB4F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(Hours spent on housework by gender)x(hourly wage for maids, housecleaners and cleaners)</t>
        </r>
      </text>
    </comment>
    <comment ref="G4" authorId="0" shapeId="0" xr:uid="{68D7A999-63F4-4A90-B6C1-2DACFDB4BCC6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(Volunteer hours)x(average hourly wage rate)</t>
        </r>
      </text>
    </comment>
    <comment ref="H4" authorId="0" shapeId="0" xr:uid="{FCD8825A-704A-4486-BAFC-49C41A52A966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(Cost of consumer durables [column L])x(depreciation rate of 12.5%)</t>
        </r>
      </text>
    </comment>
    <comment ref="I4" authorId="0" shapeId="0" xr:uid="{C5663DD8-5704-46BF-9BE4-A6B0ECA238D7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(Total expenditures for streets and highways)x(7.5% annual value)</t>
        </r>
      </text>
    </comment>
    <comment ref="J4" authorId="0" shapeId="0" xr:uid="{5012B4B2-E700-4ED4-940F-4EB1657C573B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(Direct cost of crime [out-of-pocket expenditures and the value of stolen property])+(indirect [defensive expenditures to prevent or avoid crime])</t>
        </r>
      </text>
    </comment>
    <comment ref="K4" authorId="0" shapeId="0" xr:uid="{5A07A6AF-D5EC-43C0-974C-46FBEC4A9657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(Cost of divorce)+(social cost of television viewing)</t>
        </r>
      </text>
    </comment>
    <comment ref="L4" authorId="0" shapeId="0" xr:uid="{30953A60-8D52-47CF-BD53-0B9D93B0B56A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(Employment level)x(average hourly wage rate)</t>
        </r>
      </text>
    </comment>
    <comment ref="M4" authorId="0" shapeId="0" xr:uid="{FA59877F-ECB7-46DC-B0E0-B8AEA77D418F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(Total number of underemployed persons)x(unprovided hours per constrained worker)x(average hourly wage rate)</t>
        </r>
      </text>
    </comment>
    <comment ref="N4" authorId="0" shapeId="0" xr:uid="{BA189A74-70BE-4FD9-88F1-BF040BB03B27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(Per capita personal income for each scale)x(ratio of consumer durables to personal income from national data)</t>
        </r>
      </text>
    </comment>
    <comment ref="O4" authorId="0" shapeId="0" xr:uid="{D0F9EDCE-2EEE-4770-8249-83D15A2E3709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(Direct costs for vehicle purchase and maintenance)+(cost of public transportation)+(indirect cost for lost time)</t>
        </r>
      </text>
    </comment>
    <comment ref="P4" authorId="0" shapeId="0" xr:uid="{AC8C6A2A-32BA-4CCD-95E0-96ED2A85DD38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(Automobile emission abatement expenditures)+(septic system installation and cleaning costs)+(solid waste disposal costs)</t>
        </r>
      </text>
    </comment>
    <comment ref="Q4" authorId="0" shapeId="0" xr:uid="{C259C4E3-DC58-46A2-A501-E31908262DBF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(Direct costs, including property damage and healthcare expenses)+(indirect costs, including lost wages, pain and suffering)</t>
        </r>
      </text>
    </comment>
    <comment ref="R4" authorId="0" shapeId="0" xr:uid="{E4DF186D-3CB6-4002-9726-6D4F6C63D66E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(Total benefit of unimpaired water)x(percentage of impaired waters)</t>
        </r>
      </text>
    </comment>
    <comment ref="S4" authorId="0" shapeId="0" xr:uid="{631ABDEC-EDF9-4DB8-BC60-BB230A7E36E0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(Scaled down national air pollution damage estimate)x(Pollution Standard Index value)</t>
        </r>
      </text>
    </comment>
    <comment ref="T4" authorId="0" shapeId="0" xr:uid="{D2487199-F5C2-4F9A-B8F4-BE5A10283D47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(World Health Organization's noise pollution damage estimate)x(urbanization index values)</t>
        </r>
      </text>
    </comment>
    <comment ref="U4" authorId="0" shapeId="0" xr:uid="{EDDF6FA7-33B3-42FF-81FB-5056FB70AB06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Cumulative totals based on (estimated loss of wetlands)x(acre value)x(inflation value to reflect scarcity)</t>
        </r>
      </text>
    </comment>
    <comment ref="V4" authorId="0" shapeId="0" xr:uid="{4BF8C508-E1A0-4FAE-9673-16B4FD281864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Cumulative totals based on (urbanization rate)x(estimated value of farmland per acre)</t>
        </r>
      </text>
    </comment>
    <comment ref="W4" authorId="0" shapeId="0" xr:uid="{613A2D53-155D-41DD-98AE-736CC8E950D6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(Oil consumption levels in barrel equivalents)x(estimated cost of replacing one barrel of oil with a renewable resource)</t>
        </r>
      </text>
    </comment>
    <comment ref="X4" authorId="0" shapeId="0" xr:uid="{B3F32A44-73D6-4B8C-95CF-232E8C5109B3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Cumulative totals based on (oil consumption levels in barrel equivalents)x(per barrel oil tax)</t>
        </r>
      </text>
    </comment>
    <comment ref="Y4" authorId="0" shapeId="0" xr:uid="{F2EC0820-1E82-4256-8129-8784D8FFF5C9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Cumulative totals based on (per capita ozone loss)x(cost per kilogram)</t>
        </r>
      </text>
    </comment>
    <comment ref="Z4" authorId="0" shapeId="0" xr:uid="{76FD9868-0E90-434C-98D6-FC79C095A1AE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Loss in all forest, calculated by multiplying (change in forest cover)x(value estimated for temperate and boreal forests)</t>
        </r>
      </text>
    </comment>
    <comment ref="AA4" authorId="0" shapeId="0" xr:uid="{EF046C85-C300-413F-B1BC-9BCE8D143206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Scaled down national GPI figures based on population.</t>
        </r>
      </text>
    </comment>
    <comment ref="AB4" authorId="0" shapeId="0" xr:uid="{15C6B887-1401-493A-8CAA-EDDFA4A9A74D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Not included due to the difficulty of accurately collecting relevant data at scales smaller than the national level.</t>
        </r>
      </text>
    </comment>
    <comment ref="AC4" authorId="0" shapeId="0" xr:uid="{1B806C49-DC83-4DB0-9CB1-7090A7714F5F}">
      <text>
        <r>
          <rPr>
            <b/>
            <sz val="9"/>
            <color indexed="81"/>
            <rFont val="Tahoma"/>
            <family val="2"/>
          </rPr>
          <t>James Murdoch:</t>
        </r>
        <r>
          <rPr>
            <sz val="9"/>
            <color indexed="81"/>
            <rFont val="Tahoma"/>
            <family val="2"/>
          </rPr>
          <t xml:space="preserve">
GPI is calculated as the sum of groups C through Z.  However, Z was excluded in this particular analysis as foreign lending could not be adequately quantified.  See paper for details.  
Here, GPI is the sum of C through Y.</t>
        </r>
      </text>
    </comment>
  </commentList>
</comments>
</file>

<file path=xl/sharedStrings.xml><?xml version="1.0" encoding="utf-8"?>
<sst xmlns="http://schemas.openxmlformats.org/spreadsheetml/2006/main" count="136" uniqueCount="95">
  <si>
    <t>GENUINE PROGRESS INDICATOR</t>
  </si>
  <si>
    <t>Example data from:</t>
  </si>
  <si>
    <t>https://doi.org/10.1016/j.ecolecon.2004.04.009</t>
  </si>
  <si>
    <t>Region</t>
  </si>
  <si>
    <t>United States</t>
  </si>
  <si>
    <t>Vermont</t>
  </si>
  <si>
    <t>Year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</si>
  <si>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</si>
  <si>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</si>
  <si>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</si>
  <si>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</si>
  <si>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</si>
  <si>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</si>
  <si>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</si>
  <si>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</si>
  <si>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</si>
  <si>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</si>
  <si>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</si>
  <si>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</si>
  <si>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</si>
  <si>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</si>
  <si>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</si>
  <si>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</si>
  <si>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</si>
  <si>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</si>
  <si>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</si>
  <si>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</si>
  <si>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</si>
  <si>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</si>
  <si>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</si>
  <si>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</si>
  <si>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</si>
  <si>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</si>
  <si>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Personal consumption</t>
  </si>
  <si>
    <t>Income distribution</t>
  </si>
  <si>
    <t>Adjusted personal consumption</t>
  </si>
  <si>
    <t>Household work</t>
  </si>
  <si>
    <t>Volunteer work</t>
  </si>
  <si>
    <t>Service of highways</t>
  </si>
  <si>
    <t>Cost of crime</t>
  </si>
  <si>
    <t>Cost of family breakdown</t>
  </si>
  <si>
    <t>Loss of leisure time</t>
  </si>
  <si>
    <t>Cost underemployment</t>
  </si>
  <si>
    <t>Consumer durables</t>
  </si>
  <si>
    <t>Pollution abatement</t>
  </si>
  <si>
    <t>Cost of car accidents</t>
  </si>
  <si>
    <t>Cost of water pollution</t>
  </si>
  <si>
    <t>Cost of air pollution</t>
  </si>
  <si>
    <t>Cost of noise pollution</t>
  </si>
  <si>
    <t>Cost of commuting</t>
  </si>
  <si>
    <t>Loss of wetlands</t>
  </si>
  <si>
    <t>Non renewable resources</t>
  </si>
  <si>
    <t>Long-term env. damage</t>
  </si>
  <si>
    <t>Ozone depletion</t>
  </si>
  <si>
    <t>Loss of forest</t>
  </si>
  <si>
    <t>Net investment</t>
  </si>
  <si>
    <t>Net borrowing/lending</t>
  </si>
  <si>
    <t>Loss of farmlands</t>
  </si>
  <si>
    <t>GPI</t>
  </si>
  <si>
    <t>Population</t>
  </si>
  <si>
    <t>Household capital</t>
  </si>
  <si>
    <t>GPI RAW DATA</t>
  </si>
  <si>
    <t>GPI PER CAPITA</t>
  </si>
  <si>
    <t>Omitted in analysis</t>
  </si>
  <si>
    <t>Land loss</t>
  </si>
  <si>
    <t>Income</t>
  </si>
  <si>
    <t>Household</t>
  </si>
  <si>
    <t>Mobility</t>
  </si>
  <si>
    <t>Social capital</t>
  </si>
  <si>
    <t>Pollution</t>
  </si>
  <si>
    <t>Natural capital</t>
  </si>
  <si>
    <t>Net investment (+,-)</t>
  </si>
  <si>
    <t>Income distribution (+,-)</t>
  </si>
  <si>
    <t>Household work (+)</t>
  </si>
  <si>
    <t>Volunteer work (+)</t>
  </si>
  <si>
    <t>Household capital (+)</t>
  </si>
  <si>
    <t>Service of highways (+)</t>
  </si>
  <si>
    <t>Cost of crime (-)</t>
  </si>
  <si>
    <t>Cost of family breakdown (-)</t>
  </si>
  <si>
    <t>Loss of leisure time (-)</t>
  </si>
  <si>
    <t>Consumer durables (-)</t>
  </si>
  <si>
    <t>Cost of commuting (-)</t>
  </si>
  <si>
    <t>Pollution abatement (-)</t>
  </si>
  <si>
    <t>Cost of car accidents (-)</t>
  </si>
  <si>
    <t>Cost of water pollution (-)</t>
  </si>
  <si>
    <t>Cost of air pollution (-)</t>
  </si>
  <si>
    <t>Cost of noise pollution (-)</t>
  </si>
  <si>
    <t>Loss of wetlands (-)</t>
  </si>
  <si>
    <t>Loss of farmlands (-)</t>
  </si>
  <si>
    <t>Non renewable resources (-)</t>
  </si>
  <si>
    <t>Long-term env. damage (-)</t>
  </si>
  <si>
    <t>Ozone depletion (-)</t>
  </si>
  <si>
    <t>Loss of forest (-)</t>
  </si>
  <si>
    <t>Net borrowing/lending (+,-)</t>
  </si>
  <si>
    <t>Cost of underemployment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</si>
</sst>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1"/>
      <color theme="3" tint="0.499984740745262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1"/>
    <xf numFmtId="3" fontId="0" fillId="0" borderId="0" xfId="0" applyNumberFormat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8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4" fillId="2" borderId="9" xfId="0" applyFont="1" applyFill="1" applyBorder="1"/>
    <xf numFmtId="0" fontId="4" fillId="2" borderId="1" xfId="0" applyFont="1" applyFill="1" applyBorder="1"/>
    <xf numFmtId="0" fontId="5" fillId="0" borderId="0" xfId="0" applyFont="1"/>
    <xf numFmtId="1" fontId="0" fillId="0" borderId="0" xfId="0" applyNumberFormat="1"/>
    <xf numFmtId="0" fontId="0" fillId="0" borderId="3" xfId="0" applyBorder="1"/>
    <xf numFmtId="3" fontId="0" fillId="0" borderId="3" xfId="0" applyNumberFormat="1" applyBorder="1"/>
    <xf numFmtId="1" fontId="0" fillId="0" borderId="3" xfId="0" applyNumberFormat="1" applyBorder="1"/>
    <xf numFmtId="0" fontId="0" fillId="0" borderId="10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3" fontId="0" fillId="0" borderId="6" xfId="0" applyNumberFormat="1" applyBorder="1"/>
    <xf numFmtId="1" fontId="0" fillId="3" borderId="11" xfId="0" applyNumberFormat="1" applyFill="1" applyBorder="1"/>
    <xf numFmtId="1" fontId="0" fillId="3" borderId="4" xfId="0" applyNumberFormat="1" applyFill="1" applyBorder="1"/>
    <xf numFmtId="1" fontId="0" fillId="0" borderId="6" xfId="0" applyNumberFormat="1" applyBorder="1"/>
    <xf numFmtId="1" fontId="0" fillId="3" borderId="7" xfId="0" applyNumberFormat="1" applyFill="1" applyBorder="1"/>
    <xf numFmtId="0" fontId="1" fillId="2" borderId="9" xfId="0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Genuine Progress Indicator over time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016426071741034"/>
          <c:y val="0.17171296296296296"/>
          <c:w val="0.75970975503062121"/>
          <c:h val="0.63954505686789143"/>
        </c:manualLayout>
      </c:layout>
      <c:lineChart>
        <c:grouping val="standard"/>
        <c:varyColors val="0"/>
        <c:ser>
          <c:idx val="0"/>
          <c:order val="0"/>
          <c:tx>
            <c:v>Vermont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GPI!$B$22:$B$27</c:f>
              <c:numCache>
                <c:formatCode>General</c:formatCode>
                <c:ptCount val="6"/>
                <c:pt idx="0">
                  <c:v>1950</c:v>
                </c:pt>
                <c:pt idx="1">
                  <c:v>1960</c:v>
                </c:pt>
                <c:pt idx="2">
                  <c:v>1970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</c:numCache>
            </c:numRef>
          </c:cat>
          <c:val>
            <c:numRef>
              <c:f>GPI!$AC$22:$AC$27</c:f>
              <c:numCache>
                <c:formatCode>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2D-425C-B40B-B8FAD2A2ECA4}"/>
            </c:ext>
          </c:extLst>
        </c:ser>
        <c:ser>
          <c:idx val="1"/>
          <c:order val="1"/>
          <c:tx>
            <c:v>United States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GPI!$AC$28:$AC$33</c:f>
              <c:numCache>
                <c:formatCode>0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2D-425C-B40B-B8FAD2A2E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8057984"/>
        <c:axId val="1798053184"/>
      </c:lineChart>
      <c:catAx>
        <c:axId val="1798057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8053184"/>
        <c:crosses val="autoZero"/>
        <c:auto val="1"/>
        <c:lblAlgn val="ctr"/>
        <c:lblOffset val="100"/>
        <c:noMultiLvlLbl val="0"/>
      </c:catAx>
      <c:valAx>
        <c:axId val="179805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GPI ($ per capita)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805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987401574803147"/>
          <c:y val="0.21837890055409739"/>
          <c:w val="0.19536917435882312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50801</xdr:colOff>
      <xdr:row>1</xdr:row>
      <xdr:rowOff>105148</xdr:rowOff>
    </xdr:from>
    <xdr:to>
      <xdr:col>7</xdr:col>
      <xdr:colOff>209550</xdr:colOff>
      <xdr:row>17</xdr:row>
      <xdr:rowOff>88047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BEDBBC-47F8-0181-8DBE-5BA796AEC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1" y="289298"/>
          <a:ext cx="4425949" cy="292929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238125</xdr:colOff>
      <xdr:row>19</xdr:row>
      <xdr:rowOff>209550</xdr:rowOff>
    </xdr:from>
    <xdr:to>
      <xdr:col>36</xdr:col>
      <xdr:colOff>390525</xdr:colOff>
      <xdr:row>33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6FE0CA-8B98-52CA-C5A8-3655BEA8F9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oi.org/10.1016/j.ecolecon.2004.04.009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BD5C3-3462-4A99-93DF-04C5265C7C26}">
  <dimension ref="A1:A19"/>
  <sheetViews>
    <sheetView tabSelected="1" workbookViewId="0">
      <selection activeCell="A19" sqref="A19"/>
    </sheetView>
  </sheetViews>
  <sheetFormatPr defaultRowHeight="14.4" x14ac:dyDescent="0.3"/>
  <sheetData>
    <row r="1" spans="1:1" x14ac:dyDescent="0.3">
      <c r="A1" s="1" t="s">
        <v>1</v>
      </c>
    </row>
    <row r="19" spans="1:1" x14ac:dyDescent="0.3">
      <c r="A19" s="2" t="s">
        <v>2</v>
      </c>
    </row>
  </sheetData>
  <hyperlinks>
    <hyperlink ref="A19" r:id="rId1" xr:uid="{48723DB5-6C1D-42EC-B6DA-B6C737EA21DF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827AE-5CDD-47E5-BDCE-A5FB8ED30AE4}">
  <dimension ref="A1:AF47"/>
  <sheetViews>
    <sheetView zoomScaleNormal="100" workbookViewId="0"/>
  </sheetViews>
  <sheetFormatPr defaultRowHeight="14.4" x14ac:dyDescent="0.3"/>
  <cols>
    <col min="1" max="1" width="12.88671875" customWidth="1"/>
    <col min="2" max="2" width="4.77734375" bestFit="1" customWidth="1"/>
    <col min="3" max="3" width="16.109375" bestFit="1" customWidth="1"/>
    <col min="4" max="4" width="14.6640625" customWidth="1"/>
    <col min="5" max="6" width="16.109375" bestFit="1" customWidth="1"/>
    <col min="7" max="7" width="14.5546875" bestFit="1" customWidth="1"/>
    <col min="8" max="8" width="16.21875" customWidth="1"/>
    <col min="9" max="9" width="14.5546875" bestFit="1" customWidth="1"/>
    <col min="10" max="11" width="14.21875" bestFit="1" customWidth="1"/>
    <col min="12" max="12" width="15.21875" bestFit="1" customWidth="1"/>
    <col min="13" max="13" width="18.6640625" customWidth="1"/>
    <col min="14" max="14" width="19.6640625" customWidth="1"/>
    <col min="15" max="15" width="14.88671875" customWidth="1"/>
    <col min="16" max="16" width="14.21875" bestFit="1" customWidth="1"/>
    <col min="17" max="17" width="15.21875" bestFit="1" customWidth="1"/>
    <col min="18" max="18" width="14.21875" bestFit="1" customWidth="1"/>
    <col min="19" max="19" width="15.21875" bestFit="1" customWidth="1"/>
    <col min="20" max="20" width="14.21875" bestFit="1" customWidth="1"/>
    <col min="21" max="21" width="17.109375" customWidth="1"/>
    <col min="22" max="22" width="15.21875" customWidth="1"/>
    <col min="23" max="24" width="16.77734375" bestFit="1" customWidth="1"/>
    <col min="25" max="25" width="16.5546875" customWidth="1"/>
    <col min="26" max="26" width="15.21875" bestFit="1" customWidth="1"/>
    <col min="27" max="27" width="17.88671875" customWidth="1"/>
    <col min="28" max="28" width="23.44140625" customWidth="1"/>
    <col min="29" max="29" width="16.109375" bestFit="1" customWidth="1"/>
    <col min="30" max="30" width="10.88671875" bestFit="1" customWidth="1"/>
    <col min="32" max="32" width="16.109375" bestFit="1" customWidth="1"/>
  </cols>
  <sheetData>
    <row r="1" spans="1:32" x14ac:dyDescent="0.3">
      <c r="A1" s="1" t="s">
        <v>0</v>
      </c>
    </row>
    <row r="2" spans="1:32" x14ac:dyDescent="0.3">
      <c r="A2" s="1"/>
    </row>
    <row r="3" spans="1:32" x14ac:dyDescent="0.3">
      <c r="A3" s="11" t="s">
        <v>61</v>
      </c>
      <c r="C3" s="30" t="s">
        <v>65</v>
      </c>
      <c r="D3" s="31"/>
      <c r="E3" s="32"/>
      <c r="F3" s="30" t="s">
        <v>66</v>
      </c>
      <c r="G3" s="31"/>
      <c r="H3" s="32"/>
      <c r="I3" s="29" t="s">
        <v>67</v>
      </c>
      <c r="J3" s="30" t="s">
        <v>68</v>
      </c>
      <c r="K3" s="31"/>
      <c r="L3" s="31"/>
      <c r="M3" s="32"/>
      <c r="N3" s="28" t="s">
        <v>66</v>
      </c>
      <c r="O3" s="29" t="s">
        <v>67</v>
      </c>
      <c r="P3" s="28" t="s">
        <v>66</v>
      </c>
      <c r="Q3" s="29" t="s">
        <v>67</v>
      </c>
      <c r="R3" s="30" t="s">
        <v>69</v>
      </c>
      <c r="S3" s="31"/>
      <c r="T3" s="32"/>
      <c r="U3" s="30" t="s">
        <v>64</v>
      </c>
      <c r="V3" s="32"/>
      <c r="W3" s="31" t="s">
        <v>70</v>
      </c>
      <c r="X3" s="31"/>
      <c r="Y3" s="31"/>
      <c r="Z3" s="29" t="s">
        <v>64</v>
      </c>
      <c r="AA3" s="30" t="s">
        <v>55</v>
      </c>
      <c r="AB3" s="32"/>
    </row>
    <row r="4" spans="1:32" ht="32.549999999999997" customHeight="1" x14ac:dyDescent="0.3">
      <c r="A4" s="4"/>
      <c r="B4" s="5"/>
      <c r="C4" s="25" t="s">
        <v>33</v>
      </c>
      <c r="D4" s="25" t="s">
        <v>72</v>
      </c>
      <c r="E4" s="25" t="s">
        <v>35</v>
      </c>
      <c r="F4" s="26" t="s">
        <v>73</v>
      </c>
      <c r="G4" s="25" t="s">
        <v>74</v>
      </c>
      <c r="H4" s="25" t="s">
        <v>75</v>
      </c>
      <c r="I4" s="25" t="s">
        <v>76</v>
      </c>
      <c r="J4" s="25" t="s">
        <v>77</v>
      </c>
      <c r="K4" s="25" t="s">
        <v>78</v>
      </c>
      <c r="L4" s="25" t="s">
        <v>79</v>
      </c>
      <c r="M4" s="25" t="s">
        <v>94</v>
      </c>
      <c r="N4" s="25" t="s">
        <v>80</v>
      </c>
      <c r="O4" s="25" t="s">
        <v>81</v>
      </c>
      <c r="P4" s="25" t="s">
        <v>82</v>
      </c>
      <c r="Q4" s="25" t="s">
        <v>83</v>
      </c>
      <c r="R4" s="25" t="s">
        <v>84</v>
      </c>
      <c r="S4" s="25" t="s">
        <v>85</v>
      </c>
      <c r="T4" s="25" t="s">
        <v>86</v>
      </c>
      <c r="U4" s="25" t="s">
        <v>87</v>
      </c>
      <c r="V4" s="25" t="s">
        <v>88</v>
      </c>
      <c r="W4" s="25" t="s">
        <v>89</v>
      </c>
      <c r="X4" s="25" t="s">
        <v>90</v>
      </c>
      <c r="Y4" s="25" t="s">
        <v>91</v>
      </c>
      <c r="Z4" s="25" t="s">
        <v>92</v>
      </c>
      <c r="AA4" s="25" t="s">
        <v>71</v>
      </c>
      <c r="AB4" s="25" t="s">
        <v>93</v>
      </c>
      <c r="AC4" s="27" t="s">
        <v>58</v>
      </c>
      <c r="AD4" s="27" t="s">
        <v>59</v>
      </c>
    </row>
    <row r="5" spans="1:32" x14ac:dyDescent="0.3">
      <c r="A5" s="8" t="s">
        <v>3</v>
      </c>
      <c r="B5" s="8" t="s">
        <v>6</v>
      </c>
      <c r="C5" s="9" t="s">
        <v>7</v>
      </c>
      <c r="D5" s="9" t="s">
        <v>8</v>
      </c>
      <c r="E5" s="9" t="s">
        <v>9</v>
      </c>
      <c r="F5" s="10" t="s">
        <v>10</v>
      </c>
      <c r="G5" s="10" t="s">
        <v>11</v>
      </c>
      <c r="H5" s="10" t="s">
        <v>12</v>
      </c>
      <c r="I5" s="10" t="s">
        <v>13</v>
      </c>
      <c r="J5" s="10" t="s">
        <v>14</v>
      </c>
      <c r="K5" s="10" t="s">
        <v>15</v>
      </c>
      <c r="L5" s="10" t="s">
        <v>16</v>
      </c>
      <c r="M5" s="10" t="s">
        <v>17</v>
      </c>
      <c r="N5" s="10" t="s">
        <v>18</v>
      </c>
      <c r="O5" s="10" t="s">
        <v>19</v>
      </c>
      <c r="P5" s="10" t="s">
        <v>20</v>
      </c>
      <c r="Q5" s="10" t="s">
        <v>21</v>
      </c>
      <c r="R5" s="10" t="s">
        <v>22</v>
      </c>
      <c r="S5" s="10" t="s">
        <v>23</v>
      </c>
      <c r="T5" s="10" t="s">
        <v>24</v>
      </c>
      <c r="U5" s="10" t="s">
        <v>25</v>
      </c>
      <c r="V5" s="10" t="s">
        <v>26</v>
      </c>
      <c r="W5" s="10" t="s">
        <v>27</v>
      </c>
      <c r="X5" s="10" t="s">
        <v>28</v>
      </c>
      <c r="Y5" s="10" t="s">
        <v>29</v>
      </c>
      <c r="Z5" s="10" t="s">
        <v>30</v>
      </c>
      <c r="AA5" s="10" t="s">
        <v>31</v>
      </c>
      <c r="AB5" s="10" t="s">
        <v>32</v>
      </c>
      <c r="AC5" s="10"/>
      <c r="AD5" s="10"/>
    </row>
    <row r="6" spans="1:32" x14ac:dyDescent="0.3">
      <c r="A6" s="16" t="s">
        <v>5</v>
      </c>
      <c r="B6">
        <v>1950</v>
      </c>
      <c r="C6" s="3">
        <v>2643236766</v>
      </c>
      <c r="D6">
        <v>96</v>
      </c>
      <c r="E6" s="3">
        <v>2753371632</v>
      </c>
      <c r="F6" s="3">
        <v>2125270681</v>
      </c>
      <c r="G6" s="3">
        <v>49807602</v>
      </c>
      <c r="H6" s="3">
        <v>369688922</v>
      </c>
      <c r="I6" s="3">
        <v>64382700</v>
      </c>
      <c r="J6" s="3">
        <v>-14573287</v>
      </c>
      <c r="K6" s="3">
        <v>-17798929</v>
      </c>
      <c r="L6" s="3">
        <v>-69181821</v>
      </c>
      <c r="M6" s="3">
        <v>-23500113</v>
      </c>
      <c r="N6" s="3">
        <v>-422501625</v>
      </c>
      <c r="O6" s="3">
        <v>-39184063</v>
      </c>
      <c r="P6" s="3">
        <v>-26915877</v>
      </c>
      <c r="Q6" s="3">
        <v>-312890000</v>
      </c>
      <c r="R6" s="3">
        <v>-1294537</v>
      </c>
      <c r="S6" s="3">
        <v>-496299377</v>
      </c>
      <c r="T6" s="3">
        <v>-20773914</v>
      </c>
      <c r="U6" s="3">
        <v>-45669000</v>
      </c>
      <c r="V6" s="3">
        <v>-1510988</v>
      </c>
      <c r="W6" s="3">
        <v>-542461966</v>
      </c>
      <c r="X6" s="3">
        <v>-645450624</v>
      </c>
      <c r="Y6" s="3">
        <v>-1944067</v>
      </c>
      <c r="Z6" s="3">
        <v>-90813000</v>
      </c>
      <c r="AA6" s="3">
        <v>25538000</v>
      </c>
      <c r="AB6" s="3">
        <v>-792892712</v>
      </c>
      <c r="AC6" s="3"/>
      <c r="AD6" s="3">
        <v>377747</v>
      </c>
      <c r="AF6" s="3"/>
    </row>
    <row r="7" spans="1:32" x14ac:dyDescent="0.3">
      <c r="A7" s="16"/>
      <c r="B7">
        <v>1960</v>
      </c>
      <c r="C7" s="3">
        <v>3511496927</v>
      </c>
      <c r="D7">
        <v>92</v>
      </c>
      <c r="E7" s="3">
        <v>3816844486</v>
      </c>
      <c r="F7" s="3">
        <v>2715917944</v>
      </c>
      <c r="G7" s="3">
        <v>62449371</v>
      </c>
      <c r="H7" s="3">
        <v>401204763</v>
      </c>
      <c r="I7" s="3">
        <v>179835456</v>
      </c>
      <c r="J7" s="3">
        <v>-16573818</v>
      </c>
      <c r="K7" s="3">
        <v>-50934313</v>
      </c>
      <c r="L7" s="3">
        <v>-44007952</v>
      </c>
      <c r="M7" s="3">
        <v>-34629748</v>
      </c>
      <c r="N7" s="3">
        <v>-458519729</v>
      </c>
      <c r="O7" s="3">
        <v>-67752328</v>
      </c>
      <c r="P7" s="3">
        <v>-27818924</v>
      </c>
      <c r="Q7" s="3">
        <v>-476340000</v>
      </c>
      <c r="R7" s="3">
        <v>-1865751</v>
      </c>
      <c r="S7" s="3">
        <v>-448790838</v>
      </c>
      <c r="T7" s="3">
        <v>-17497141</v>
      </c>
      <c r="U7" s="3">
        <v>-51526000</v>
      </c>
      <c r="V7" s="3">
        <v>-8187501</v>
      </c>
      <c r="W7" s="3">
        <v>-1102993448</v>
      </c>
      <c r="X7" s="3">
        <v>-662625624</v>
      </c>
      <c r="Y7" s="3">
        <v>-8043620</v>
      </c>
      <c r="Z7" s="3">
        <v>-60042000</v>
      </c>
      <c r="AA7" s="3">
        <v>84470001</v>
      </c>
      <c r="AB7" s="3">
        <v>-1096099706</v>
      </c>
      <c r="AC7" s="3"/>
      <c r="AD7" s="3">
        <v>389881</v>
      </c>
      <c r="AF7" s="3"/>
    </row>
    <row r="8" spans="1:32" x14ac:dyDescent="0.3">
      <c r="A8" s="16"/>
      <c r="B8">
        <v>1970</v>
      </c>
      <c r="C8" s="3">
        <v>5592325680</v>
      </c>
      <c r="D8">
        <v>100</v>
      </c>
      <c r="E8" s="3">
        <v>5592325680</v>
      </c>
      <c r="F8" s="3">
        <v>3520108367</v>
      </c>
      <c r="G8" s="3">
        <v>96099008</v>
      </c>
      <c r="H8" s="3">
        <v>640271801</v>
      </c>
      <c r="I8" s="3">
        <v>224862859</v>
      </c>
      <c r="J8" s="3">
        <v>-24624252</v>
      </c>
      <c r="K8" s="3">
        <v>-76036619</v>
      </c>
      <c r="L8" s="3">
        <v>-5699962</v>
      </c>
      <c r="M8" s="3">
        <v>-66301009</v>
      </c>
      <c r="N8" s="3">
        <v>-731739201</v>
      </c>
      <c r="O8" s="3">
        <v>-129409675</v>
      </c>
      <c r="P8" s="3">
        <v>-37529675</v>
      </c>
      <c r="Q8" s="3">
        <v>-579080000</v>
      </c>
      <c r="R8" s="3">
        <v>-2530092</v>
      </c>
      <c r="S8" s="3">
        <v>-489864865</v>
      </c>
      <c r="T8" s="3">
        <v>-13959802</v>
      </c>
      <c r="U8" s="3">
        <v>-63117000</v>
      </c>
      <c r="V8" s="3">
        <v>-17789280</v>
      </c>
      <c r="W8" s="3">
        <v>-1965060000</v>
      </c>
      <c r="X8" s="3">
        <v>-690925624</v>
      </c>
      <c r="Y8" s="3">
        <v>-87818112</v>
      </c>
      <c r="Z8" s="3">
        <v>-19263000</v>
      </c>
      <c r="AA8" s="3">
        <v>193868001</v>
      </c>
      <c r="AB8" s="3">
        <v>-1821543814</v>
      </c>
      <c r="AC8" s="3"/>
      <c r="AD8" s="3">
        <v>444732</v>
      </c>
      <c r="AF8" s="3"/>
    </row>
    <row r="9" spans="1:32" x14ac:dyDescent="0.3">
      <c r="A9" s="16"/>
      <c r="B9">
        <v>1980</v>
      </c>
      <c r="C9" s="3">
        <v>7368210699</v>
      </c>
      <c r="D9">
        <v>102</v>
      </c>
      <c r="E9" s="3">
        <v>7223735979</v>
      </c>
      <c r="F9" s="3">
        <v>4319380381</v>
      </c>
      <c r="G9" s="3">
        <v>143903659</v>
      </c>
      <c r="H9" s="3">
        <v>782890234</v>
      </c>
      <c r="I9" s="3">
        <v>112761887</v>
      </c>
      <c r="J9" s="3">
        <v>-45146086</v>
      </c>
      <c r="K9" s="3">
        <v>-136324899</v>
      </c>
      <c r="L9" s="3">
        <v>-119633165</v>
      </c>
      <c r="M9" s="3">
        <v>-184811771</v>
      </c>
      <c r="N9" s="3">
        <v>-894731696</v>
      </c>
      <c r="O9" s="3">
        <v>-226976264</v>
      </c>
      <c r="P9" s="3">
        <v>-50148670</v>
      </c>
      <c r="Q9" s="3">
        <v>-555730000</v>
      </c>
      <c r="R9" s="3">
        <v>-2857916</v>
      </c>
      <c r="S9" s="3">
        <v>-190966834</v>
      </c>
      <c r="T9" s="3">
        <v>-15117454</v>
      </c>
      <c r="U9" s="3">
        <v>-80726000</v>
      </c>
      <c r="V9" s="3">
        <v>-30175904</v>
      </c>
      <c r="W9" s="3">
        <v>-2157048621</v>
      </c>
      <c r="X9" s="3">
        <v>-722175624</v>
      </c>
      <c r="Y9" s="3">
        <v>-174684358</v>
      </c>
      <c r="Z9" s="3">
        <v>1976000</v>
      </c>
      <c r="AA9" s="3">
        <v>111909000</v>
      </c>
      <c r="AB9" s="3">
        <v>-2660816137</v>
      </c>
      <c r="AC9" s="3"/>
      <c r="AD9" s="3">
        <v>511456</v>
      </c>
      <c r="AF9" s="3"/>
    </row>
    <row r="10" spans="1:32" x14ac:dyDescent="0.3">
      <c r="A10" s="16"/>
      <c r="B10">
        <v>1990</v>
      </c>
      <c r="C10" s="3">
        <v>10445861545</v>
      </c>
      <c r="D10">
        <v>109</v>
      </c>
      <c r="E10" s="3">
        <v>9583359215</v>
      </c>
      <c r="F10" s="3">
        <v>4650956997</v>
      </c>
      <c r="G10" s="3">
        <v>222190094</v>
      </c>
      <c r="H10" s="3">
        <v>1115755274</v>
      </c>
      <c r="I10" s="3">
        <v>74071219</v>
      </c>
      <c r="J10" s="3">
        <v>-47679212</v>
      </c>
      <c r="K10" s="3">
        <v>-150912894</v>
      </c>
      <c r="L10" s="3">
        <v>-352837911</v>
      </c>
      <c r="M10" s="3">
        <v>-256318729</v>
      </c>
      <c r="N10" s="3">
        <v>-1275148884</v>
      </c>
      <c r="O10" s="3">
        <v>-383651699</v>
      </c>
      <c r="P10" s="3">
        <v>-66579951</v>
      </c>
      <c r="Q10" s="3">
        <v>-495020000</v>
      </c>
      <c r="R10" s="3">
        <v>-2857916</v>
      </c>
      <c r="S10" s="3">
        <v>-366131375</v>
      </c>
      <c r="T10" s="3">
        <v>-14158508</v>
      </c>
      <c r="U10" s="3">
        <v>-106491000</v>
      </c>
      <c r="V10" s="3">
        <v>-41081334</v>
      </c>
      <c r="W10" s="3">
        <v>-2038467414</v>
      </c>
      <c r="X10" s="3">
        <v>-755550624</v>
      </c>
      <c r="Y10" s="3">
        <v>-192058129</v>
      </c>
      <c r="Z10" s="3">
        <v>20268000</v>
      </c>
      <c r="AA10" s="3">
        <v>159285000</v>
      </c>
      <c r="AB10" s="3">
        <v>-4228360061</v>
      </c>
      <c r="AC10" s="3"/>
      <c r="AD10" s="3">
        <v>562758</v>
      </c>
      <c r="AF10" s="3"/>
    </row>
    <row r="11" spans="1:32" x14ac:dyDescent="0.3">
      <c r="A11" s="16"/>
      <c r="B11">
        <v>2000</v>
      </c>
      <c r="C11" s="3">
        <v>13062709297</v>
      </c>
      <c r="D11">
        <v>117</v>
      </c>
      <c r="E11" s="3">
        <v>11164708801</v>
      </c>
      <c r="F11" s="3">
        <v>4916830517</v>
      </c>
      <c r="G11" s="3">
        <v>291321040</v>
      </c>
      <c r="H11" s="3">
        <v>1392414549</v>
      </c>
      <c r="I11" s="3">
        <v>57891000</v>
      </c>
      <c r="J11" s="3">
        <v>-50138476</v>
      </c>
      <c r="K11" s="3">
        <v>-166026908</v>
      </c>
      <c r="L11" s="3">
        <v>-922093018</v>
      </c>
      <c r="M11" s="3">
        <v>-261127272</v>
      </c>
      <c r="N11" s="3">
        <v>-1591330913</v>
      </c>
      <c r="O11" s="3">
        <v>-651950349</v>
      </c>
      <c r="P11" s="3">
        <v>-57634245</v>
      </c>
      <c r="Q11" s="3">
        <v>-368930000</v>
      </c>
      <c r="R11" s="3">
        <v>-2344486</v>
      </c>
      <c r="S11" s="3">
        <v>-273114888</v>
      </c>
      <c r="T11" s="3">
        <v>-17677898</v>
      </c>
      <c r="U11" s="3">
        <v>-114668000</v>
      </c>
      <c r="V11" s="3">
        <v>-45281159</v>
      </c>
      <c r="W11" s="3">
        <v>-1961295517</v>
      </c>
      <c r="X11" s="3">
        <v>-796800624</v>
      </c>
      <c r="Y11" s="3">
        <v>-193454625</v>
      </c>
      <c r="Z11" s="3">
        <v>51609000</v>
      </c>
      <c r="AA11" s="3">
        <v>118187000</v>
      </c>
      <c r="AB11" s="3">
        <v>-5251081074</v>
      </c>
      <c r="AC11" s="20"/>
      <c r="AD11" s="20">
        <v>588067</v>
      </c>
      <c r="AF11" s="3"/>
    </row>
    <row r="12" spans="1:32" x14ac:dyDescent="0.3">
      <c r="A12" s="17" t="s">
        <v>4</v>
      </c>
      <c r="B12" s="13">
        <v>1950</v>
      </c>
      <c r="C12" s="14">
        <v>1271943000000</v>
      </c>
      <c r="D12" s="13">
        <v>108</v>
      </c>
      <c r="E12" s="14">
        <v>1178094000000</v>
      </c>
      <c r="F12" s="14">
        <v>743658000000</v>
      </c>
      <c r="G12" s="14">
        <v>26937000000</v>
      </c>
      <c r="H12" s="14">
        <v>75276000000</v>
      </c>
      <c r="I12" s="14">
        <v>36654000000</v>
      </c>
      <c r="J12" s="14">
        <v>-9963000000</v>
      </c>
      <c r="K12" s="14">
        <v>-18450000000</v>
      </c>
      <c r="L12" s="14">
        <v>-12423000000</v>
      </c>
      <c r="M12" s="14">
        <v>-16359000000</v>
      </c>
      <c r="N12" s="14">
        <v>-104304000000</v>
      </c>
      <c r="O12" s="14">
        <v>-141696000000</v>
      </c>
      <c r="P12" s="14">
        <v>-738000000</v>
      </c>
      <c r="Q12" s="14">
        <v>-29151000000</v>
      </c>
      <c r="R12" s="14">
        <v>-26076000000</v>
      </c>
      <c r="S12" s="14">
        <v>-79704000000</v>
      </c>
      <c r="T12" s="14">
        <v>-7503000000</v>
      </c>
      <c r="U12" s="14">
        <v>-54858000000</v>
      </c>
      <c r="V12" s="14">
        <v>-25886378210</v>
      </c>
      <c r="W12" s="14">
        <v>-189051000000</v>
      </c>
      <c r="X12" s="14">
        <v>-300981000000</v>
      </c>
      <c r="Y12" s="14">
        <v>-4059000000</v>
      </c>
      <c r="Z12" s="14">
        <v>-54120000000</v>
      </c>
      <c r="AA12" s="14">
        <v>10332000000</v>
      </c>
      <c r="AB12" s="13">
        <v>0</v>
      </c>
      <c r="AC12" s="3"/>
      <c r="AD12" s="3">
        <v>152272813</v>
      </c>
      <c r="AF12" s="3"/>
    </row>
    <row r="13" spans="1:32" x14ac:dyDescent="0.3">
      <c r="A13" s="16"/>
      <c r="B13">
        <v>1960</v>
      </c>
      <c r="C13" s="3">
        <v>1762098000000</v>
      </c>
      <c r="D13">
        <v>104.2</v>
      </c>
      <c r="E13" s="3">
        <v>1690389000000</v>
      </c>
      <c r="F13" s="3">
        <v>1079325000000</v>
      </c>
      <c r="G13" s="3">
        <v>27798000000</v>
      </c>
      <c r="H13" s="3">
        <v>115374000000</v>
      </c>
      <c r="I13" s="3">
        <v>46125000000</v>
      </c>
      <c r="J13" s="3">
        <v>-13776000000</v>
      </c>
      <c r="K13" s="3">
        <v>-32841000000</v>
      </c>
      <c r="L13" s="3">
        <v>-6519000000</v>
      </c>
      <c r="M13" s="3">
        <v>-31857000000</v>
      </c>
      <c r="N13" s="3">
        <v>-129273000000</v>
      </c>
      <c r="O13" s="3">
        <v>-160884000000</v>
      </c>
      <c r="P13" s="3">
        <v>-861000000</v>
      </c>
      <c r="Q13" s="3">
        <v>-36285000000</v>
      </c>
      <c r="R13" s="3">
        <v>-42066000000</v>
      </c>
      <c r="S13" s="3">
        <v>-88068000000</v>
      </c>
      <c r="T13" s="3">
        <v>-10209000000</v>
      </c>
      <c r="U13" s="3">
        <v>-73062000000</v>
      </c>
      <c r="V13" s="3">
        <v>-50586644640</v>
      </c>
      <c r="W13" s="3">
        <v>-313896000000</v>
      </c>
      <c r="X13" s="3">
        <v>-420783000000</v>
      </c>
      <c r="Y13" s="3">
        <v>-20910000000</v>
      </c>
      <c r="Z13" s="3">
        <v>-55596000000</v>
      </c>
      <c r="AA13" s="3">
        <v>39237000000</v>
      </c>
      <c r="AB13" s="3">
        <v>1476000000</v>
      </c>
      <c r="AC13" s="3"/>
      <c r="AD13" s="3">
        <v>180666588</v>
      </c>
      <c r="AF13" s="3"/>
    </row>
    <row r="14" spans="1:32" x14ac:dyDescent="0.3">
      <c r="A14" s="16"/>
      <c r="B14">
        <v>1970</v>
      </c>
      <c r="C14" s="3">
        <v>2703294000000</v>
      </c>
      <c r="D14">
        <v>101.5</v>
      </c>
      <c r="E14" s="3">
        <v>2662089000000</v>
      </c>
      <c r="F14" s="3">
        <v>1503921000000</v>
      </c>
      <c r="G14" s="3">
        <v>57195000000</v>
      </c>
      <c r="H14" s="3">
        <v>201597000000</v>
      </c>
      <c r="I14" s="3">
        <v>78105000000</v>
      </c>
      <c r="J14" s="3">
        <v>-19680000000</v>
      </c>
      <c r="K14" s="3">
        <v>-49692000000</v>
      </c>
      <c r="L14" s="3">
        <v>-2829000000</v>
      </c>
      <c r="M14" s="3">
        <v>-61623000000</v>
      </c>
      <c r="N14" s="3">
        <v>-230133000000</v>
      </c>
      <c r="O14" s="3">
        <v>-205656000000</v>
      </c>
      <c r="P14" s="3">
        <v>-4428000000</v>
      </c>
      <c r="Q14" s="3">
        <v>-74169000000</v>
      </c>
      <c r="R14" s="3">
        <v>-54120000000</v>
      </c>
      <c r="S14" s="3">
        <v>-110700000000</v>
      </c>
      <c r="T14" s="3">
        <v>-13899000000</v>
      </c>
      <c r="U14" s="3">
        <v>-114390000000</v>
      </c>
      <c r="V14" s="3">
        <v>-77714729603</v>
      </c>
      <c r="W14" s="3">
        <v>-634434000000</v>
      </c>
      <c r="X14" s="3">
        <v>-589539000000</v>
      </c>
      <c r="Y14" s="3">
        <v>-85116000000</v>
      </c>
      <c r="Z14" s="3">
        <v>-60639000000</v>
      </c>
      <c r="AA14" s="3">
        <v>89544000000</v>
      </c>
      <c r="AB14" s="3">
        <v>-3813000000</v>
      </c>
      <c r="AC14" s="3"/>
      <c r="AD14" s="3">
        <v>205052057</v>
      </c>
      <c r="AF14" s="3"/>
    </row>
    <row r="15" spans="1:32" x14ac:dyDescent="0.3">
      <c r="A15" s="16"/>
      <c r="B15">
        <v>1980</v>
      </c>
      <c r="C15" s="3">
        <v>3701931000000</v>
      </c>
      <c r="D15">
        <v>103.9</v>
      </c>
      <c r="E15" s="3">
        <v>3564171000000</v>
      </c>
      <c r="F15" s="3">
        <v>1870953000000</v>
      </c>
      <c r="G15" s="3">
        <v>102213000000</v>
      </c>
      <c r="H15" s="3">
        <v>336282000000</v>
      </c>
      <c r="I15" s="3">
        <v>94464000000</v>
      </c>
      <c r="J15" s="3">
        <v>-29397000000</v>
      </c>
      <c r="K15" s="3">
        <v>-64944000000</v>
      </c>
      <c r="L15" s="3">
        <v>-150921000000</v>
      </c>
      <c r="M15" s="3">
        <v>-114759000000</v>
      </c>
      <c r="N15" s="3">
        <v>-347598000000</v>
      </c>
      <c r="O15" s="3">
        <v>-291387000000</v>
      </c>
      <c r="P15" s="3">
        <v>-10209000000</v>
      </c>
      <c r="Q15" s="3">
        <v>-102951000000</v>
      </c>
      <c r="R15" s="3">
        <v>-61623000000</v>
      </c>
      <c r="S15" s="3">
        <v>-90282000000</v>
      </c>
      <c r="T15" s="3">
        <v>-15990000000</v>
      </c>
      <c r="U15" s="3">
        <v>-193110000000</v>
      </c>
      <c r="V15" s="3">
        <v>-107028290235</v>
      </c>
      <c r="W15" s="3">
        <v>-893964000000</v>
      </c>
      <c r="X15" s="3">
        <v>-817704000000</v>
      </c>
      <c r="Y15" s="3">
        <v>-217710000000</v>
      </c>
      <c r="Z15" s="3">
        <v>-70971000000</v>
      </c>
      <c r="AA15" s="3">
        <v>50061000000</v>
      </c>
      <c r="AB15" s="3">
        <v>2829000000</v>
      </c>
      <c r="AC15" s="3"/>
      <c r="AD15" s="3">
        <v>227236285</v>
      </c>
      <c r="AF15" s="3"/>
    </row>
    <row r="16" spans="1:32" x14ac:dyDescent="0.3">
      <c r="A16" s="16"/>
      <c r="B16">
        <v>1990</v>
      </c>
      <c r="C16" s="3">
        <v>5082606000000</v>
      </c>
      <c r="D16">
        <v>110.3</v>
      </c>
      <c r="E16" s="3">
        <v>4607580000000</v>
      </c>
      <c r="F16" s="3">
        <v>2122734000000</v>
      </c>
      <c r="G16" s="3">
        <v>103935000000</v>
      </c>
      <c r="H16" s="3">
        <v>534681000000</v>
      </c>
      <c r="I16" s="3">
        <v>95202000000</v>
      </c>
      <c r="J16" s="3">
        <v>-35178000000</v>
      </c>
      <c r="K16" s="3">
        <v>-67404000000</v>
      </c>
      <c r="L16" s="3">
        <v>-227058000000</v>
      </c>
      <c r="M16" s="3">
        <v>-203811000000</v>
      </c>
      <c r="N16" s="3">
        <v>-606759000000</v>
      </c>
      <c r="O16" s="3">
        <v>-393231000000</v>
      </c>
      <c r="P16" s="3">
        <v>-11931000000</v>
      </c>
      <c r="Q16" s="3">
        <v>-125706000000</v>
      </c>
      <c r="R16" s="3">
        <v>-61623000000</v>
      </c>
      <c r="S16" s="3">
        <v>-71463000000</v>
      </c>
      <c r="T16" s="3">
        <v>-17589000000</v>
      </c>
      <c r="U16" s="3">
        <v>-315495000000</v>
      </c>
      <c r="V16" s="3">
        <v>-136192855344</v>
      </c>
      <c r="W16" s="3">
        <v>-1267761000000</v>
      </c>
      <c r="X16" s="3">
        <v>-1052142000000</v>
      </c>
      <c r="Y16" s="3">
        <v>-345015000000</v>
      </c>
      <c r="Z16" s="3">
        <v>-95940000000</v>
      </c>
      <c r="AA16" s="3">
        <v>71094000000</v>
      </c>
      <c r="AB16" s="3">
        <v>-73554000000</v>
      </c>
      <c r="AC16" s="3"/>
      <c r="AD16" s="3">
        <v>249437464</v>
      </c>
      <c r="AF16" s="3"/>
    </row>
    <row r="17" spans="1:32" x14ac:dyDescent="0.3">
      <c r="A17" s="18"/>
      <c r="B17" s="19">
        <v>1997</v>
      </c>
      <c r="C17" s="20">
        <v>6043716315000</v>
      </c>
      <c r="D17" s="19">
        <v>118.3</v>
      </c>
      <c r="E17" s="20">
        <v>5108805000000</v>
      </c>
      <c r="F17" s="20">
        <v>2320518000000</v>
      </c>
      <c r="G17" s="20">
        <v>107871000000</v>
      </c>
      <c r="H17" s="20">
        <v>685233000000</v>
      </c>
      <c r="I17" s="20">
        <v>110700000000</v>
      </c>
      <c r="J17" s="20">
        <v>-34932000000</v>
      </c>
      <c r="K17" s="20">
        <v>-72324000000</v>
      </c>
      <c r="L17" s="20">
        <v>-324228000000</v>
      </c>
      <c r="M17" s="20">
        <v>-150429000000</v>
      </c>
      <c r="N17" s="20">
        <v>-822378000000</v>
      </c>
      <c r="O17" s="20">
        <v>-460635000000</v>
      </c>
      <c r="P17" s="20">
        <v>-13653000000</v>
      </c>
      <c r="Q17" s="20">
        <v>-148215000000</v>
      </c>
      <c r="R17" s="20">
        <v>-61623000000</v>
      </c>
      <c r="S17" s="20">
        <v>-66666000000</v>
      </c>
      <c r="T17" s="20">
        <v>-18819000000</v>
      </c>
      <c r="U17" s="20">
        <v>-430377000000</v>
      </c>
      <c r="V17" s="20">
        <v>-157104031365</v>
      </c>
      <c r="W17" s="20">
        <v>-1576368000000</v>
      </c>
      <c r="X17" s="20">
        <v>-1244760000000</v>
      </c>
      <c r="Y17" s="20">
        <v>-377487000000</v>
      </c>
      <c r="Z17" s="20">
        <v>-101106000000</v>
      </c>
      <c r="AA17" s="20">
        <v>54489000000</v>
      </c>
      <c r="AB17" s="20">
        <v>-179703000000</v>
      </c>
      <c r="AC17" s="20"/>
      <c r="AD17" s="20">
        <v>267638895</v>
      </c>
      <c r="AF17" s="3"/>
    </row>
    <row r="19" spans="1:32" x14ac:dyDescent="0.3">
      <c r="A19" s="11" t="s">
        <v>62</v>
      </c>
      <c r="J19" s="3"/>
    </row>
    <row r="20" spans="1:32" ht="43.2" x14ac:dyDescent="0.3">
      <c r="A20" s="4"/>
      <c r="B20" s="5"/>
      <c r="C20" s="7" t="s">
        <v>33</v>
      </c>
      <c r="D20" s="7" t="s">
        <v>34</v>
      </c>
      <c r="E20" s="7" t="s">
        <v>35</v>
      </c>
      <c r="F20" s="6" t="s">
        <v>36</v>
      </c>
      <c r="G20" s="7" t="s">
        <v>37</v>
      </c>
      <c r="H20" s="7" t="s">
        <v>60</v>
      </c>
      <c r="I20" s="7" t="s">
        <v>38</v>
      </c>
      <c r="J20" s="7" t="s">
        <v>39</v>
      </c>
      <c r="K20" s="7" t="s">
        <v>40</v>
      </c>
      <c r="L20" s="7" t="s">
        <v>41</v>
      </c>
      <c r="M20" s="7" t="s">
        <v>42</v>
      </c>
      <c r="N20" s="7" t="s">
        <v>43</v>
      </c>
      <c r="O20" s="7" t="s">
        <v>49</v>
      </c>
      <c r="P20" s="7" t="s">
        <v>44</v>
      </c>
      <c r="Q20" s="7" t="s">
        <v>45</v>
      </c>
      <c r="R20" s="7" t="s">
        <v>46</v>
      </c>
      <c r="S20" s="7" t="s">
        <v>47</v>
      </c>
      <c r="T20" s="7" t="s">
        <v>48</v>
      </c>
      <c r="U20" s="7" t="s">
        <v>50</v>
      </c>
      <c r="V20" s="7" t="s">
        <v>57</v>
      </c>
      <c r="W20" s="7" t="s">
        <v>51</v>
      </c>
      <c r="X20" s="7" t="s">
        <v>52</v>
      </c>
      <c r="Y20" s="7" t="s">
        <v>53</v>
      </c>
      <c r="Z20" s="7" t="s">
        <v>54</v>
      </c>
      <c r="AA20" s="7" t="s">
        <v>55</v>
      </c>
      <c r="AB20" s="7" t="s">
        <v>56</v>
      </c>
      <c r="AC20" s="7" t="s">
        <v>58</v>
      </c>
    </row>
    <row r="21" spans="1:32" x14ac:dyDescent="0.3">
      <c r="A21" s="8" t="s">
        <v>3</v>
      </c>
      <c r="B21" s="8" t="s">
        <v>6</v>
      </c>
      <c r="C21" s="9" t="s">
        <v>7</v>
      </c>
      <c r="D21" s="9" t="s">
        <v>8</v>
      </c>
      <c r="E21" s="9" t="s">
        <v>9</v>
      </c>
      <c r="F21" s="10" t="s">
        <v>10</v>
      </c>
      <c r="G21" s="10" t="s">
        <v>11</v>
      </c>
      <c r="H21" s="10" t="s">
        <v>12</v>
      </c>
      <c r="I21" s="10" t="s">
        <v>13</v>
      </c>
      <c r="J21" s="10" t="s">
        <v>14</v>
      </c>
      <c r="K21" s="10" t="s">
        <v>15</v>
      </c>
      <c r="L21" s="10" t="s">
        <v>16</v>
      </c>
      <c r="M21" s="10" t="s">
        <v>17</v>
      </c>
      <c r="N21" s="10" t="s">
        <v>18</v>
      </c>
      <c r="O21" s="10" t="s">
        <v>19</v>
      </c>
      <c r="P21" s="10" t="s">
        <v>20</v>
      </c>
      <c r="Q21" s="10" t="s">
        <v>21</v>
      </c>
      <c r="R21" s="10" t="s">
        <v>22</v>
      </c>
      <c r="S21" s="10" t="s">
        <v>23</v>
      </c>
      <c r="T21" s="10" t="s">
        <v>24</v>
      </c>
      <c r="U21" s="10" t="s">
        <v>25</v>
      </c>
      <c r="V21" s="10" t="s">
        <v>26</v>
      </c>
      <c r="W21" s="10" t="s">
        <v>27</v>
      </c>
      <c r="X21" s="10" t="s">
        <v>28</v>
      </c>
      <c r="Y21" s="10" t="s">
        <v>29</v>
      </c>
      <c r="Z21" s="10" t="s">
        <v>30</v>
      </c>
      <c r="AA21" s="10" t="s">
        <v>31</v>
      </c>
      <c r="AB21" s="10" t="s">
        <v>32</v>
      </c>
      <c r="AC21" s="10"/>
    </row>
    <row r="22" spans="1:32" x14ac:dyDescent="0.3">
      <c r="A22" s="16" t="s">
        <v>5</v>
      </c>
      <c r="B22">
        <v>1950</v>
      </c>
      <c r="C22" s="12"/>
      <c r="D22">
        <f>D6</f>
        <v>96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 t="s">
        <v>63</v>
      </c>
      <c r="AC22" s="21"/>
    </row>
    <row r="23" spans="1:32" x14ac:dyDescent="0.3">
      <c r="A23" s="16"/>
      <c r="B23">
        <v>1960</v>
      </c>
      <c r="C23" s="12"/>
      <c r="D23">
        <f t="shared" ref="D23:D33" si="0">D7</f>
        <v>92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21"/>
    </row>
    <row r="24" spans="1:32" x14ac:dyDescent="0.3">
      <c r="A24" s="16"/>
      <c r="B24">
        <v>1970</v>
      </c>
      <c r="C24" s="12"/>
      <c r="D24">
        <f t="shared" si="0"/>
        <v>100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21"/>
    </row>
    <row r="25" spans="1:32" x14ac:dyDescent="0.3">
      <c r="A25" s="16"/>
      <c r="B25">
        <v>1980</v>
      </c>
      <c r="C25" s="12"/>
      <c r="D25">
        <f t="shared" si="0"/>
        <v>102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21"/>
    </row>
    <row r="26" spans="1:32" x14ac:dyDescent="0.3">
      <c r="A26" s="16"/>
      <c r="B26">
        <v>1990</v>
      </c>
      <c r="C26" s="12"/>
      <c r="D26">
        <f t="shared" si="0"/>
        <v>109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21"/>
    </row>
    <row r="27" spans="1:32" x14ac:dyDescent="0.3">
      <c r="A27" s="16"/>
      <c r="B27">
        <v>2000</v>
      </c>
      <c r="C27" s="12"/>
      <c r="D27" s="19">
        <f t="shared" si="0"/>
        <v>117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21"/>
    </row>
    <row r="28" spans="1:32" x14ac:dyDescent="0.3">
      <c r="A28" s="17" t="s">
        <v>4</v>
      </c>
      <c r="B28" s="13">
        <v>1950</v>
      </c>
      <c r="C28" s="15"/>
      <c r="D28">
        <f t="shared" si="0"/>
        <v>108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22"/>
    </row>
    <row r="29" spans="1:32" x14ac:dyDescent="0.3">
      <c r="A29" s="16"/>
      <c r="B29">
        <v>1960</v>
      </c>
      <c r="C29" s="12"/>
      <c r="D29">
        <f t="shared" si="0"/>
        <v>104.2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21"/>
    </row>
    <row r="30" spans="1:32" x14ac:dyDescent="0.3">
      <c r="A30" s="16"/>
      <c r="B30">
        <v>1970</v>
      </c>
      <c r="C30" s="12"/>
      <c r="D30">
        <f t="shared" si="0"/>
        <v>101.5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21"/>
    </row>
    <row r="31" spans="1:32" x14ac:dyDescent="0.3">
      <c r="A31" s="16"/>
      <c r="B31">
        <v>1980</v>
      </c>
      <c r="C31" s="12"/>
      <c r="D31">
        <f t="shared" si="0"/>
        <v>103.9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21"/>
    </row>
    <row r="32" spans="1:32" x14ac:dyDescent="0.3">
      <c r="A32" s="16"/>
      <c r="B32">
        <v>1990</v>
      </c>
      <c r="C32" s="12"/>
      <c r="D32">
        <f t="shared" si="0"/>
        <v>110.3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21"/>
    </row>
    <row r="33" spans="1:29" x14ac:dyDescent="0.3">
      <c r="A33" s="18"/>
      <c r="B33" s="19">
        <v>1997</v>
      </c>
      <c r="C33" s="23"/>
      <c r="D33" s="19">
        <f t="shared" si="0"/>
        <v>118.3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4"/>
    </row>
    <row r="35" spans="1:29" x14ac:dyDescent="0.3">
      <c r="W35" s="12"/>
      <c r="X35" s="23"/>
      <c r="Y35" s="19"/>
      <c r="Z35" s="8"/>
    </row>
    <row r="36" spans="1:29" x14ac:dyDescent="0.3">
      <c r="W36" s="12"/>
      <c r="X36" t="s">
        <v>5</v>
      </c>
      <c r="Y36">
        <v>1950</v>
      </c>
      <c r="Z36" s="12"/>
    </row>
    <row r="37" spans="1:29" x14ac:dyDescent="0.3">
      <c r="W37" s="12"/>
      <c r="Y37">
        <v>1960</v>
      </c>
      <c r="Z37" s="12"/>
    </row>
    <row r="38" spans="1:29" x14ac:dyDescent="0.3">
      <c r="W38" s="12"/>
      <c r="Y38">
        <v>1970</v>
      </c>
      <c r="Z38" s="12"/>
    </row>
    <row r="39" spans="1:29" x14ac:dyDescent="0.3">
      <c r="W39" s="12"/>
      <c r="Y39">
        <v>1980</v>
      </c>
      <c r="Z39" s="12"/>
    </row>
    <row r="40" spans="1:29" x14ac:dyDescent="0.3">
      <c r="W40" s="12"/>
      <c r="Y40">
        <v>1990</v>
      </c>
      <c r="Z40" s="12"/>
    </row>
    <row r="41" spans="1:29" x14ac:dyDescent="0.3">
      <c r="W41" s="12"/>
      <c r="X41" s="19"/>
      <c r="Y41" s="19">
        <v>2000</v>
      </c>
      <c r="Z41" s="23"/>
    </row>
    <row r="42" spans="1:29" x14ac:dyDescent="0.3">
      <c r="W42" s="12"/>
      <c r="X42" t="s">
        <v>4</v>
      </c>
      <c r="Y42">
        <v>1950</v>
      </c>
      <c r="Z42" s="12"/>
    </row>
    <row r="43" spans="1:29" x14ac:dyDescent="0.3">
      <c r="W43" s="12"/>
      <c r="Y43">
        <v>1960</v>
      </c>
      <c r="Z43" s="12"/>
    </row>
    <row r="44" spans="1:29" x14ac:dyDescent="0.3">
      <c r="W44" s="12"/>
      <c r="Y44">
        <v>1970</v>
      </c>
      <c r="Z44" s="12"/>
    </row>
    <row r="45" spans="1:29" x14ac:dyDescent="0.3">
      <c r="W45" s="12"/>
      <c r="Y45">
        <v>1980</v>
      </c>
      <c r="Z45" s="12"/>
    </row>
    <row r="46" spans="1:29" x14ac:dyDescent="0.3">
      <c r="W46" s="12"/>
      <c r="Y46">
        <v>1990</v>
      </c>
      <c r="Z46" s="12"/>
    </row>
    <row r="47" spans="1:29" x14ac:dyDescent="0.3">
      <c r="Y47">
        <v>1997</v>
      </c>
      <c r="Z47" s="12"/>
    </row>
  </sheetData>
  <mergeCells count="7">
    <mergeCell ref="C3:E3"/>
    <mergeCell ref="J3:M3"/>
    <mergeCell ref="W3:Y3"/>
    <mergeCell ref="AA3:AB3"/>
    <mergeCell ref="F3:H3"/>
    <mergeCell ref="R3:T3"/>
    <mergeCell ref="U3:V3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00F5E31C89A48940A57403082843D" ma:contentTypeVersion="21" ma:contentTypeDescription="Create a new document." ma:contentTypeScope="" ma:versionID="e01f1bea4eea15a4ab808c7b93f055c4">
  <xsd:schema xmlns:xsd="http://www.w3.org/2001/XMLSchema" xmlns:xs="http://www.w3.org/2001/XMLSchema" xmlns:p="http://schemas.microsoft.com/office/2006/metadata/properties" xmlns:ns1="http://schemas.microsoft.com/sharepoint/v3" xmlns:ns2="37b7e42e-eaac-4c0c-b7ab-65d932e301c3" xmlns:ns3="7c20e60f-09c9-4b20-a5fa-550b7d980542" targetNamespace="http://schemas.microsoft.com/office/2006/metadata/properties" ma:root="true" ma:fieldsID="28466d567d11318e3f496e19d5c5c29c" ns1:_="" ns2:_="" ns3:_="">
    <xsd:import namespace="http://schemas.microsoft.com/sharepoint/v3"/>
    <xsd:import namespace="37b7e42e-eaac-4c0c-b7ab-65d932e301c3"/>
    <xsd:import namespace="7c20e60f-09c9-4b20-a5fa-550b7d980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orpracticeorgradableforLMS_x003f_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CanthisbeconvertedbyStraive" minOccurs="0"/>
                <xsd:element ref="ns2:Date" minOccurs="0"/>
                <xsd:element ref="ns2:MediaServiceSearchProperties" minOccurs="0"/>
                <xsd:element ref="ns2:LearnosityQuestionType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7e42e-eaac-4c0c-b7ab-65d932e30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ForpracticeorgradableforLMS_x003f_" ma:index="20" nillable="true" ma:displayName="For practice or gradable for LMS?" ma:format="Dropdown" ma:internalName="ForpracticeorgradableforLMS_x003f_">
      <xsd:simpleType>
        <xsd:restriction base="dms:Choice">
          <xsd:enumeration value="For Practice"/>
          <xsd:enumeration value="For Grading"/>
          <xsd:enumeration value="For Practice OR Grading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anthisbeconvertedbyStraive" ma:index="25" nillable="true" ma:displayName="Can be converted by Straive" ma:default="No" ma:format="Dropdown" ma:internalName="CanthisbeconvertedbyStraive">
      <xsd:simpleType>
        <xsd:restriction base="dms:Choice">
          <xsd:enumeration value="Yes"/>
          <xsd:enumeration value="No"/>
        </xsd:restriction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earnosityQuestionTypeCategory" ma:index="28" nillable="true" ma:displayName="Learnosity Question Type Category" ma:description="Category/Grouping as per Learnosity documentation here: https://authorguide.learnosity.com/hc/en-us/categories/360000074917-Question-Types" ma:format="Dropdown" ma:internalName="LearnosityQuestionType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ultiple choice"/>
                    <xsd:enumeration value="Fill in the blanks"/>
                    <xsd:enumeration value="Classify, match &amp; order"/>
                    <xsd:enumeration value="Written &amp; recorded"/>
                    <xsd:enumeration value="Math"/>
                    <xsd:enumeration value="N/A"/>
                    <xsd:enumeration value="Other"/>
                    <xsd:enumeration value="Highligh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0e60f-09c9-4b20-a5fa-550b7d9805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927d970-8a6b-4b37-beb7-fd1884633f11}" ma:internalName="TaxCatchAll" ma:showField="CatchAllData" ma:web="7c20e60f-09c9-4b20-a5fa-550b7d980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anthisbeconvertedbyStraive xmlns="37b7e42e-eaac-4c0c-b7ab-65d932e301c3">No</CanthisbeconvertedbyStraive>
    <Date xmlns="37b7e42e-eaac-4c0c-b7ab-65d932e301c3" xsi:nil="true"/>
    <TaxCatchAll xmlns="7c20e60f-09c9-4b20-a5fa-550b7d980542" xsi:nil="true"/>
    <_ip_UnifiedCompliancePolicyProperties xmlns="http://schemas.microsoft.com/sharepoint/v3" xsi:nil="true"/>
    <ForpracticeorgradableforLMS_x003f_ xmlns="37b7e42e-eaac-4c0c-b7ab-65d932e301c3" xsi:nil="true"/>
    <lcf76f155ced4ddcb4097134ff3c332f xmlns="37b7e42e-eaac-4c0c-b7ab-65d932e301c3">
      <Terms xmlns="http://schemas.microsoft.com/office/infopath/2007/PartnerControls"/>
    </lcf76f155ced4ddcb4097134ff3c332f>
    <LearnosityQuestionTypeCategory xmlns="37b7e42e-eaac-4c0c-b7ab-65d932e301c3" xsi:nil="true"/>
  </documentManagement>
</p:properties>
</file>

<file path=customXml/itemProps1.xml><?xml version="1.0" encoding="utf-8"?>
<ds:datastoreItem xmlns:ds="http://schemas.openxmlformats.org/officeDocument/2006/customXml" ds:itemID="{AEFFAA6A-5258-4078-A448-1F1BA583A00E}"/>
</file>

<file path=customXml/itemProps2.xml><?xml version="1.0" encoding="utf-8"?>
<ds:datastoreItem xmlns:ds="http://schemas.openxmlformats.org/officeDocument/2006/customXml" ds:itemID="{9E10281A-84AB-4142-BC5F-A32F1329BDBC}"/>
</file>

<file path=customXml/itemProps3.xml><?xml version="1.0" encoding="utf-8"?>
<ds:datastoreItem xmlns:ds="http://schemas.openxmlformats.org/officeDocument/2006/customXml" ds:itemID="{F5B30F49-07F9-473F-9B7D-9EF217BF9B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Reference</vt:lpstr>
      <vt:lpstr>GPI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Murdoch</dc:creator>
  <cp:lastModifiedBy>Peter Lacey</cp:lastModifiedBy>
  <dcterms:created xsi:type="dcterms:W3CDTF">2024-10-05T16:06:49Z</dcterms:created>
  <dcterms:modified xsi:type="dcterms:W3CDTF">2024-10-08T13:16:43Z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2024-10-08T13:16:43Z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67abd99d-1455-4f94-83d9-043f5e7b6e23</vt:lpwstr>
  </property>
  <property fmtid="{D5CDD505-2E9C-101B-9397-08002B2CF9AE}" pid="8" name="MSIP_Label_be5cb09a-2992-49d6-8ac9-5f63e7b1ad2f_ContentBits">
    <vt:lpwstr>0</vt:lpwstr>
  </property>
  <property fmtid="{D5CDD505-2E9C-101B-9397-08002B2CF9AE}" pid="9" name="ContentTypeId">
    <vt:lpwstr>0x010100E8900F5E31C89A48940A57403082843D</vt:lpwstr>
  </property>
</Properties>
</file>